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1400" windowHeight="7044" activeTab="0"/>
  </bookViews>
  <sheets>
    <sheet name="Key Array" sheetId="1" r:id="rId1"/>
    <sheet name="HE Key File" sheetId="2" r:id="rId2"/>
    <sheet name="PD" sheetId="3" r:id="rId3"/>
    <sheet name="Array" sheetId="4" r:id="rId4"/>
    <sheet name="Array2" sheetId="5" r:id="rId5"/>
    <sheet name="Base4" sheetId="6" r:id="rId6"/>
    <sheet name="Distribution" sheetId="7" r:id="rId7"/>
    <sheet name="Pattern" sheetId="8" r:id="rId8"/>
    <sheet name="Test" sheetId="9" r:id="rId9"/>
    <sheet name="Prime #" sheetId="10" r:id="rId10"/>
  </sheets>
  <definedNames>
    <definedName name="dia1">#REF!</definedName>
    <definedName name="dia2">#REF!</definedName>
    <definedName name="dia3">#REF!</definedName>
    <definedName name="dia4">#REF!</definedName>
    <definedName name="per1">#REF!</definedName>
    <definedName name="per2">#REF!</definedName>
    <definedName name="per3">#REF!</definedName>
    <definedName name="per4">#REF!</definedName>
    <definedName name="Perigee">#REF!</definedName>
    <definedName name="rad1">#REF!</definedName>
    <definedName name="rad2">#REF!</definedName>
    <definedName name="rad3">#REF!</definedName>
    <definedName name="rad4">#REF!</definedName>
    <definedName name="term">'Test'!$B$2</definedName>
  </definedNames>
  <calcPr fullCalcOnLoad="1"/>
</workbook>
</file>

<file path=xl/sharedStrings.xml><?xml version="1.0" encoding="utf-8"?>
<sst xmlns="http://schemas.openxmlformats.org/spreadsheetml/2006/main" count="1028" uniqueCount="622">
  <si>
    <t>Perigee</t>
  </si>
  <si>
    <t>Soliton</t>
  </si>
  <si>
    <t>Radius</t>
  </si>
  <si>
    <t>Diagonal</t>
  </si>
  <si>
    <t>= 2s</t>
  </si>
  <si>
    <t>Perigee = p</t>
  </si>
  <si>
    <t>Soliton = s</t>
  </si>
  <si>
    <t>Vector = v</t>
  </si>
  <si>
    <t>Radius = r</t>
  </si>
  <si>
    <t>Diagonal = d</t>
  </si>
  <si>
    <t>= Cl - r</t>
  </si>
  <si>
    <t>Cycle = C</t>
  </si>
  <si>
    <t>Conceptual Unit = U</t>
  </si>
  <si>
    <t>= Cl - U</t>
  </si>
  <si>
    <t>= Cl + U</t>
  </si>
  <si>
    <t>= Cl + r - l</t>
  </si>
  <si>
    <t>= (C - 1)l + r</t>
  </si>
  <si>
    <t>Radius = r1</t>
  </si>
  <si>
    <t>= 2p - U</t>
  </si>
  <si>
    <t>= p1 x p1 - p1</t>
  </si>
  <si>
    <t>Perigee = p1</t>
  </si>
  <si>
    <t>Soliton = s1</t>
  </si>
  <si>
    <t>= 2 x s1</t>
  </si>
  <si>
    <t>Vector = v1</t>
  </si>
  <si>
    <t>= p1 + s1</t>
  </si>
  <si>
    <t>= (r1 + U)/2</t>
  </si>
  <si>
    <t>Check</t>
  </si>
  <si>
    <t>Radius = r2</t>
  </si>
  <si>
    <t>Perigee = p2</t>
  </si>
  <si>
    <t>= (r2 + U)/2</t>
  </si>
  <si>
    <t>Conceptual Ellipse</t>
  </si>
  <si>
    <t>Integer 1 is erratic</t>
  </si>
  <si>
    <t>Integer 2 is erratic; all cycles</t>
  </si>
  <si>
    <t>As the circularity decreases the cycle span ratio decreases</t>
  </si>
  <si>
    <t>Errors</t>
  </si>
  <si>
    <t>6,7:3</t>
  </si>
  <si>
    <t>6,6:1,4</t>
  </si>
  <si>
    <t>OK</t>
  </si>
  <si>
    <t>5,7:3</t>
  </si>
  <si>
    <t>7,5:3</t>
  </si>
  <si>
    <t>8,4:3,4</t>
  </si>
  <si>
    <t>9,4:1,3,4</t>
  </si>
  <si>
    <t>10,2:4</t>
  </si>
  <si>
    <t>12,7 Up</t>
  </si>
  <si>
    <t>OK ???</t>
  </si>
  <si>
    <t>Wave length</t>
  </si>
  <si>
    <t>6,3</t>
  </si>
  <si>
    <t>17,1073</t>
  </si>
  <si>
    <t>6,4</t>
  </si>
  <si>
    <t>17,1853</t>
  </si>
  <si>
    <t>6,5</t>
  </si>
  <si>
    <t>137,353</t>
  </si>
  <si>
    <t>6,6</t>
  </si>
  <si>
    <t>6,24</t>
  </si>
  <si>
    <t>6,48</t>
  </si>
  <si>
    <t>13,171397</t>
  </si>
  <si>
    <t>6,36</t>
  </si>
  <si>
    <t>6,60</t>
  </si>
  <si>
    <t>241,261261</t>
  </si>
  <si>
    <t>6,72</t>
  </si>
  <si>
    <t>17,536513</t>
  </si>
  <si>
    <t>6,431</t>
  </si>
  <si>
    <t>353,943637</t>
  </si>
  <si>
    <t>7,431</t>
  </si>
  <si>
    <t>OK 5</t>
  </si>
  <si>
    <t>8,431</t>
  </si>
  <si>
    <t>8681,133673</t>
  </si>
  <si>
    <t>17,19670333</t>
  </si>
  <si>
    <t>4933,67777</t>
  </si>
  <si>
    <t>13,25698877</t>
  </si>
  <si>
    <t>6,987</t>
  </si>
  <si>
    <t>13,134551817</t>
  </si>
  <si>
    <t>137,12799733</t>
  </si>
  <si>
    <t>18913,184417</t>
  </si>
  <si>
    <t>3996,269,401</t>
  </si>
  <si>
    <t>XXX</t>
  </si>
  <si>
    <t>2897,1614593</t>
  </si>
  <si>
    <t>17,436337753</t>
  </si>
  <si>
    <t>15073,563377</t>
  </si>
  <si>
    <t>Prime numbers redefined as the perigee or diagonal of a Harmonic Ellipse,</t>
  </si>
  <si>
    <t>which are referred to as Conceptual Prime numbers.</t>
  </si>
  <si>
    <t>Conceptual Prime numbers are divisible by factors consisting of prime</t>
  </si>
  <si>
    <t>numbers no twp of which are similar.</t>
  </si>
  <si>
    <t>Conceptual Prime numbers are mappable to every integer.</t>
  </si>
  <si>
    <t>=171397/4</t>
  </si>
  <si>
    <t>Prime factor numbers consist of different Par1 prime numbers.</t>
  </si>
  <si>
    <t>6,10 above</t>
  </si>
  <si>
    <t>XXX    Par3sq</t>
  </si>
  <si>
    <t>Par1sq x 2</t>
  </si>
  <si>
    <t>Par3sq x 2</t>
  </si>
  <si>
    <t>Nature's numbering system consists of the parts of Harmonic Ellipses.</t>
  </si>
  <si>
    <t>Nature's salient units are Par1 and Par3 Conceptual prime units.</t>
  </si>
  <si>
    <t>Any Square x Any Square … = Square.</t>
  </si>
  <si>
    <t>A Harmonic ellipse is generated by any Conceptual ellipse or Harmonic ellipse.</t>
  </si>
  <si>
    <t>square times any square.</t>
  </si>
  <si>
    <t>A Harmonic ellipse is any Conceptual ellipse with a radius or vector that is any</t>
  </si>
  <si>
    <t>The perigee and diagonal of a Harmonic ellipse are Prime factor numbers.</t>
  </si>
  <si>
    <t xml:space="preserve"> " diagonal</t>
  </si>
  <si>
    <t>Cycle</t>
  </si>
  <si>
    <t>Iteration</t>
  </si>
  <si>
    <t>Integer</t>
  </si>
  <si>
    <t>XX</t>
  </si>
  <si>
    <t>X</t>
  </si>
  <si>
    <t>P</t>
  </si>
  <si>
    <t>S</t>
  </si>
  <si>
    <t>P5</t>
  </si>
  <si>
    <t>3S</t>
  </si>
  <si>
    <t>P5x</t>
  </si>
  <si>
    <t>No</t>
  </si>
  <si>
    <t>XXXX</t>
  </si>
  <si>
    <t>s3</t>
  </si>
  <si>
    <t>7-1</t>
  </si>
  <si>
    <t>P5S</t>
  </si>
  <si>
    <t>r</t>
  </si>
  <si>
    <t>d</t>
  </si>
  <si>
    <t>percent</t>
  </si>
  <si>
    <t>11-1</t>
  </si>
  <si>
    <t>12-1</t>
  </si>
  <si>
    <t>13-1</t>
  </si>
  <si>
    <t>4-1</t>
  </si>
  <si>
    <t>5-1</t>
  </si>
  <si>
    <t>6-1</t>
  </si>
  <si>
    <t>-5-1</t>
  </si>
  <si>
    <t>-2-p</t>
  </si>
  <si>
    <t>17 no</t>
  </si>
  <si>
    <t>14 yes</t>
  </si>
  <si>
    <t>14/31 primes =</t>
  </si>
  <si>
    <t>Par1 Orimes</t>
  </si>
  <si>
    <t>30-4</t>
  </si>
  <si>
    <t>31-4</t>
  </si>
  <si>
    <t>-32-4</t>
  </si>
  <si>
    <t>-34-4</t>
  </si>
  <si>
    <t>The perigee is Par1 prime factors.</t>
  </si>
  <si>
    <t>Most perigee cycles contain Par 1 primes or Par1 primes x 5.</t>
  </si>
  <si>
    <t>Perigee negative integers are primes unless perigee ends in 5.</t>
  </si>
  <si>
    <t>Par1 Pulsoids</t>
  </si>
  <si>
    <t>r-4</t>
  </si>
  <si>
    <t>r-6</t>
  </si>
  <si>
    <t>Harmonic Ellipse: r-6</t>
  </si>
  <si>
    <t>5,2 minus 4 = P1</t>
  </si>
  <si>
    <t>Sequence</t>
  </si>
  <si>
    <t>3,1</t>
  </si>
  <si>
    <t>5S</t>
  </si>
  <si>
    <t>7S</t>
  </si>
  <si>
    <t>2-1</t>
  </si>
  <si>
    <t>3,2</t>
  </si>
  <si>
    <t>NF-1</t>
  </si>
  <si>
    <t>11,5</t>
  </si>
  <si>
    <t>NF-3</t>
  </si>
  <si>
    <t>3,3</t>
  </si>
  <si>
    <t>3^3</t>
  </si>
  <si>
    <t>NF-4</t>
  </si>
  <si>
    <t>NF-5</t>
  </si>
  <si>
    <t>10,5</t>
  </si>
  <si>
    <t>NF-11</t>
  </si>
  <si>
    <t>NF-9</t>
  </si>
  <si>
    <t>NF-7</t>
  </si>
  <si>
    <t>NF-6</t>
  </si>
  <si>
    <t>NF-8</t>
  </si>
  <si>
    <t>NF-13</t>
  </si>
  <si>
    <t>NF-15</t>
  </si>
  <si>
    <t>NF-17</t>
  </si>
  <si>
    <t>5 ??</t>
  </si>
  <si>
    <t>NF-19</t>
  </si>
  <si>
    <t>NF-21</t>
  </si>
  <si>
    <t>NF-23</t>
  </si>
  <si>
    <t>NF-25</t>
  </si>
  <si>
    <t>NF-27</t>
  </si>
  <si>
    <t>= x</t>
  </si>
  <si>
    <t>= a</t>
  </si>
  <si>
    <t>A</t>
  </si>
  <si>
    <t>7-9</t>
  </si>
  <si>
    <t>1-12</t>
  </si>
  <si>
    <t>10-15</t>
  </si>
  <si>
    <t>13-9</t>
  </si>
  <si>
    <t>22-18</t>
  </si>
  <si>
    <t>37-28+</t>
  </si>
  <si>
    <t>n+3</t>
  </si>
  <si>
    <t>xx - x - (2a -1)</t>
  </si>
  <si>
    <t>a = 1 + 6+3</t>
  </si>
  <si>
    <t>c =2b-a+3</t>
  </si>
  <si>
    <t>2xx -2x +2</t>
  </si>
  <si>
    <t>3((x-1)(x-1)-(x-1))/2+9(x-1)+1</t>
  </si>
  <si>
    <t>=</t>
  </si>
  <si>
    <t>4|</t>
  </si>
  <si>
    <t>7|</t>
  </si>
  <si>
    <t>a=</t>
  </si>
  <si>
    <t>x=</t>
  </si>
  <si>
    <t>(xx-x)-a</t>
  </si>
  <si>
    <t>2(3((x-1)(x-1)-(x-1))/2+9(x-1)+1)+1</t>
  </si>
  <si>
    <t>Good thru</t>
  </si>
  <si>
    <t>7th</t>
  </si>
  <si>
    <t>15-36</t>
  </si>
  <si>
    <t>6th</t>
  </si>
  <si>
    <t>76,13-26</t>
  </si>
  <si>
    <t>13-26</t>
  </si>
  <si>
    <t>5th</t>
  </si>
  <si>
    <t>55,11-28+</t>
  </si>
  <si>
    <t>11-28+</t>
  </si>
  <si>
    <t>13</t>
  </si>
  <si>
    <t>21</t>
  </si>
  <si>
    <t>=(B1*B1-B1)-2*((3/2*((term-1)*(term-1)-(term-1))+9*(term-1)+1))+1</t>
  </si>
  <si>
    <t>3((x-1)(x-1)-(x-1))+9(x-1)+1)+1</t>
  </si>
  <si>
    <t>199=2*((3/2*((term-1)*(term-1)-(term-1))+9*(term-1)+1))-1</t>
  </si>
  <si>
    <t>200=2*((3/2*((term-1)*(term-1)-(term-1))+9*(term-1)+1))</t>
  </si>
  <si>
    <t>100=3/2*((term-1)*(term-1)-(term-1))+9*(term-1)+1</t>
  </si>
  <si>
    <t>199=3xx + 9x - 11</t>
  </si>
  <si>
    <t>Prime Function = 3xx + 9x - 11</t>
  </si>
  <si>
    <t>Prime Number = Natural Function(x) - Prime Function(a)</t>
  </si>
  <si>
    <t>Prime Number = NF(x) - PF(a)</t>
  </si>
  <si>
    <t>x = Any Integer</t>
  </si>
  <si>
    <t>Prime Number = Natural Function(x) - Prime Function(t)</t>
  </si>
  <si>
    <t>Prime Number = NF(x) - PF(t)</t>
  </si>
  <si>
    <t>t = Any sequence Term</t>
  </si>
  <si>
    <t>Prime Function = 3tt + 9t - 11</t>
  </si>
  <si>
    <t>= t</t>
  </si>
  <si>
    <t>NF = Natural Function</t>
  </si>
  <si>
    <t>PF = Prime Function</t>
  </si>
  <si>
    <t>The Prime function is a function of the NF and CU.</t>
  </si>
  <si>
    <t>3NF(t)+9(t-CU)+1)+1    not finished</t>
  </si>
  <si>
    <t>2(3((x-1)(x-1)-(x-1))/2+9(x-1)+1)+1      radial and perigee function</t>
  </si>
  <si>
    <t>= Prime = NF - PF</t>
  </si>
  <si>
    <t>= Prime = PF - NF</t>
  </si>
  <si>
    <t xml:space="preserve"> x</t>
  </si>
  <si>
    <t xml:space="preserve"> t Range</t>
  </si>
  <si>
    <t>Terms =</t>
  </si>
  <si>
    <t>PF=3*B11*B11+9*B11-11</t>
  </si>
  <si>
    <t>NF=B10*B10-B10</t>
  </si>
  <si>
    <t>minus</t>
  </si>
  <si>
    <t>= x = Array Integer</t>
  </si>
  <si>
    <t>Row Integer</t>
  </si>
  <si>
    <t>Row</t>
  </si>
  <si>
    <t>Natural Function</t>
  </si>
  <si>
    <t>=3/2*((B4-1)*(B4-1)-(B4-1))+9*(B4-1)+1</t>
  </si>
  <si>
    <t>-(2r - 1)</t>
  </si>
  <si>
    <t>Range</t>
  </si>
  <si>
    <t>8,13,15</t>
  </si>
  <si>
    <t>3,6</t>
  </si>
  <si>
    <t>Idios</t>
  </si>
  <si>
    <t>7x71</t>
  </si>
  <si>
    <t>18 out of 255</t>
  </si>
  <si>
    <t>1 out of 14</t>
  </si>
  <si>
    <t>16 out of 95</t>
  </si>
  <si>
    <t>1 out of 6</t>
  </si>
  <si>
    <t>Omitted Primes in Array</t>
  </si>
  <si>
    <t>=FR$4*FR$4-FR$4-(2*$C101-1)</t>
  </si>
  <si>
    <t>=E4*E4-E4</t>
  </si>
  <si>
    <t>Going Up ???</t>
  </si>
  <si>
    <t>61/35</t>
  </si>
  <si>
    <t>=row</t>
  </si>
  <si>
    <t>=column</t>
  </si>
  <si>
    <t>= PF = -(2*(3/2*((FF122-2)*(FF122-2)-(FF122-2))+9*(FF122-2)+1)-1)</t>
  </si>
  <si>
    <t>= NF = INT(61/35*FF122)*INT(61/35*FF122)-INT(61/35*FF122)</t>
  </si>
  <si>
    <t>=-FI123-FI122</t>
  </si>
  <si>
    <t>=Prime = -NF - PF</t>
  </si>
  <si>
    <t>=Prime = +NF - PF</t>
  </si>
  <si>
    <t>=+FI123-FI122</t>
  </si>
  <si>
    <t>v</t>
  </si>
  <si>
    <t>s</t>
  </si>
  <si>
    <t>p</t>
  </si>
  <si>
    <t>1,7.21,29 = 40</t>
  </si>
  <si>
    <t>329,351,x,421 = 120</t>
  </si>
  <si>
    <t>211,229,x,287 = 100</t>
  </si>
  <si>
    <t>117,131,x,177 = 80</t>
  </si>
  <si>
    <t>47,57,79,91 = 60</t>
  </si>
  <si>
    <t>471,x,x,579</t>
  </si>
  <si>
    <t>3-2 = I-C</t>
  </si>
  <si>
    <t>3-3 = I-C</t>
  </si>
  <si>
    <t>1,11,33,45 = 60</t>
  </si>
  <si>
    <t>71,85,x,131 = 80</t>
  </si>
  <si>
    <t>165,183,x,241 = 100</t>
  </si>
  <si>
    <t>283,305,351,375 = 120</t>
  </si>
  <si>
    <t>425</t>
  </si>
  <si>
    <t>Harmonic Sequences in Cycles</t>
  </si>
  <si>
    <t>Height = Integer</t>
  </si>
  <si>
    <t>HE not h=I is Simple Sequence</t>
  </si>
  <si>
    <t>Cycle 1: Q 1</t>
  </si>
  <si>
    <t>Error</t>
  </si>
  <si>
    <t>Good</t>
  </si>
  <si>
    <t>2004 Cycle 2</t>
  </si>
  <si>
    <t>2006 Cycle 2</t>
  </si>
  <si>
    <t>23 Cycle 2</t>
  </si>
  <si>
    <t>3002 Cycle 17</t>
  </si>
  <si>
    <t>6002 Cycle 17</t>
  </si>
  <si>
    <t>8346 Cycle 17</t>
  </si>
  <si>
    <t>8346 Cycle 100</t>
  </si>
  <si>
    <t>8346 Cycle 101</t>
  </si>
  <si>
    <t>9562 Cycle 100</t>
  </si>
  <si>
    <t>9582 Cycle 150</t>
  </si>
  <si>
    <t>9582 Cycle 2</t>
  </si>
  <si>
    <t>9562 Cycle 3 Pair</t>
  </si>
  <si>
    <t>P = in I</t>
  </si>
  <si>
    <t>Iteration = i1 = P</t>
  </si>
  <si>
    <t>Iteration = i2 = P</t>
  </si>
  <si>
    <t>Iteration = i3 = P</t>
  </si>
  <si>
    <t>Iteration = i4 = P</t>
  </si>
  <si>
    <t>Prime Formulas</t>
  </si>
  <si>
    <t>=Square(2Cxx = 2xx = 2Cx + 4x  - 1) + 12(Q - 1))</t>
  </si>
  <si>
    <t>356584 Cycle 150</t>
  </si>
  <si>
    <t>=SQRT((2*B3*B2*B2-2*B2*B2-2*B3*B2+4*B2-1)*(2*B3*B2*B2-2*B2*B2-2*B3*B2+4*B2-1)+12*(B4-1))</t>
  </si>
  <si>
    <t>Prime Distribution Iteration Formulas</t>
  </si>
  <si>
    <t>=SQRT((2Cxx - 2xx - 2Cx + 4x - 1)squared + 12(Q - 1))</t>
  </si>
  <si>
    <t>=SQRT((2*B3*B2*B2-2*B3*B2-1)*(2*B3*B2*B2-2*B3*B2-1)+12*(B4-1))</t>
  </si>
  <si>
    <t>=SQRT((2*B3*B2*B2-2*B3*B2-2*B2+1)*(2*B3*B2*B2-2*B3*B2-2*B2+1)+12*(B4-1))</t>
  </si>
  <si>
    <t>=SQRT((2Cxx - 2Cx - 2x + 1)squared + 12(Q - 1))</t>
  </si>
  <si>
    <t>=SQRT((2Cxx - 2Cx - 1)squared + 12(Q - 1))</t>
  </si>
  <si>
    <t>=SQRT((2*B3*B2*B2-2*B3*B2+1)*(2*B3*B2*B2-2*B3*B2+1)+12*(B4-1))</t>
  </si>
  <si>
    <t>=SQRT((2Cxx - 2Cx + 1)squared + 12(Q - 1))</t>
  </si>
  <si>
    <t>Explore 1/4, 1/2. &amp; 2/4 Cycles</t>
  </si>
  <si>
    <t>???</t>
  </si>
  <si>
    <t>Glider Prime Cycle</t>
  </si>
  <si>
    <t>Diagonal Prime Cycle</t>
  </si>
  <si>
    <t>Glider Failures</t>
  </si>
  <si>
    <t>1,2,3,4,6.7.10,12,13,15,16,17d,19,21,24,</t>
  </si>
  <si>
    <t>1,2,3,4,6.7,9,10,12,15,16,19,21,22,24,</t>
  </si>
  <si>
    <t>1,2,3,4,5,7,8,9,11,12,14,16,18,19,22,23,25,26,</t>
  </si>
  <si>
    <t>1,2,3,6,8,10,13,15,18,20,23,25,26</t>
  </si>
  <si>
    <t>Integers that give PNs throught 26</t>
  </si>
  <si>
    <t>Diagonal Failures</t>
  </si>
  <si>
    <t>17,…,317,…,929,</t>
  </si>
  <si>
    <t>317d???,929d???</t>
  </si>
  <si>
    <t>929 OK 4th Cycle</t>
  </si>
  <si>
    <t>317 OK 3rd Cycle</t>
  </si>
  <si>
    <t>17 OK 2nd Cycle</t>
  </si>
  <si>
    <t>=A117</t>
  </si>
  <si>
    <t>HF = l - r + U</t>
  </si>
  <si>
    <t>Amplitude</t>
  </si>
  <si>
    <t>Amplitude = a</t>
  </si>
  <si>
    <t>= SqRt(( rrr + 2rr + 3r + 1)/4)</t>
  </si>
  <si>
    <t>Amplitude = a1</t>
  </si>
  <si>
    <t>= p1 x p1</t>
  </si>
  <si>
    <t>= p2 x p2</t>
  </si>
  <si>
    <t>= p2 + s2</t>
  </si>
  <si>
    <t>= 2 x s2</t>
  </si>
  <si>
    <t>= p2 x p2 - p2</t>
  </si>
  <si>
    <t xml:space="preserve">AF2 - a2/p2 = AF1 x  I - 3I + 1) = AS - U </t>
  </si>
  <si>
    <t>AF3 = a3/p3 = AF1 x  I - (I + 1) = d -2</t>
  </si>
  <si>
    <t>AF1 = a1/p1 = 2I - 1 = r</t>
  </si>
  <si>
    <t>C1 Amplitude1 = p1 x AF1</t>
  </si>
  <si>
    <t>C3 Amplitude3 = p3 x AF3</t>
  </si>
  <si>
    <t>C3 Amplitude4 = p4 x AF4</t>
  </si>
  <si>
    <t>Amplitude Span w/C = d - r = AS</t>
  </si>
  <si>
    <t>Amplitude Span = d - r = HS - r + U = AS</t>
  </si>
  <si>
    <t>Harmonic Pulser = nx, nC, nS, I1-I4 = Amplitude, Radius, Perigee</t>
  </si>
  <si>
    <t>Pulser = 1st Term of BS or CE</t>
  </si>
  <si>
    <t>?????</t>
  </si>
  <si>
    <t>l</t>
  </si>
  <si>
    <t>Divide by 4 = digits</t>
  </si>
  <si>
    <t>Remainder = last digit</t>
  </si>
  <si>
    <t>Divide by 4 = number = 2nd digit</t>
  </si>
  <si>
    <t>1=I Line</t>
  </si>
  <si>
    <t>Sequence = Q = ??</t>
  </si>
  <si>
    <t>= Amplitude Factor Span = AS = d - r</t>
  </si>
  <si>
    <t>AF4 = a4/p4 = AF1 x  I - (I - 1)  = g</t>
  </si>
  <si>
    <t>C2 Amp2 = p2 x AF2 = (HSHSHS-HS)/2</t>
  </si>
  <si>
    <t>Below for Cycle One</t>
  </si>
  <si>
    <t>Glider</t>
  </si>
  <si>
    <t>Amplitude = p1-4 x r1-4 / g1-4</t>
  </si>
  <si>
    <t>= Amplitude1 = a1 = AF1 x p1 = p1r1/g1</t>
  </si>
  <si>
    <t>= AmpFactor1 = (C - U)l + r = HS + r - l = g1 = AF1</t>
  </si>
  <si>
    <t>= AmpFactor2 = Cl - r = HS - r = g2 = AF2</t>
  </si>
  <si>
    <t>= AmpFactor3 = Cl - U = HS - U = g3 = AF3</t>
  </si>
  <si>
    <t>= AmpFactor4 = Cl + U = HS + U = g4 = AF4</t>
  </si>
  <si>
    <t>= Amplitude1 = a2 = AF2 x p2 = p1r1/g1</t>
  </si>
  <si>
    <t>= Amplitude1 = a3 = AF3 x p3 = p1r1/g1</t>
  </si>
  <si>
    <t>= Amplitude1 = a4 = AF4 x p4 = p1r1/g1</t>
  </si>
  <si>
    <t>a = pr/g</t>
  </si>
  <si>
    <t>For every HE: pr = ag</t>
  </si>
  <si>
    <t>Iteration = i2 = PN = HS - r</t>
  </si>
  <si>
    <t>Iteration = i3 = PN = HS - U</t>
  </si>
  <si>
    <t>Iteration = i4 = PN = HS + U</t>
  </si>
  <si>
    <t>Glider = g1</t>
  </si>
  <si>
    <t>= C</t>
  </si>
  <si>
    <t>= p1 x r1 / g1</t>
  </si>
  <si>
    <t>Glider = g2</t>
  </si>
  <si>
    <t>HS - r</t>
  </si>
  <si>
    <t>Amplitude = a2</t>
  </si>
  <si>
    <t>= p2 x r2 / g2</t>
  </si>
  <si>
    <t>Glider = g3</t>
  </si>
  <si>
    <t>HS - U</t>
  </si>
  <si>
    <t>= p3 x r3 / g3</t>
  </si>
  <si>
    <t>Amplitude = a3</t>
  </si>
  <si>
    <t>HS + U</t>
  </si>
  <si>
    <t>= p4 x r4 / g4</t>
  </si>
  <si>
    <t>Amplitude = a4</t>
  </si>
  <si>
    <t>= g1 x g1</t>
  </si>
  <si>
    <t xml:space="preserve">Harmonic Ellipse (and Harmonic Quasi-ellipse HQE): 1st Iteration </t>
  </si>
  <si>
    <t xml:space="preserve">Harmonic Ellipse (and Harmonic Quasi-ellipse HQE): 2nd Iteration </t>
  </si>
  <si>
    <t xml:space="preserve">Harmonic Ellipse (and Harmonic Quasi-ellipse HQE): 3rd Iteration </t>
  </si>
  <si>
    <t>Soliton = s2</t>
  </si>
  <si>
    <t>Vector = v2</t>
  </si>
  <si>
    <t>Diagonal = d2</t>
  </si>
  <si>
    <t>Radius = r3</t>
  </si>
  <si>
    <t>Perigee = p3</t>
  </si>
  <si>
    <t>Soliton = s3</t>
  </si>
  <si>
    <t>Vector = v3</t>
  </si>
  <si>
    <t>Diagonal = d3</t>
  </si>
  <si>
    <t xml:space="preserve">Harmonic Ellipse (and Harmonic Quasi-ellipse HQE): 4th Iteration </t>
  </si>
  <si>
    <t>Glider = g4</t>
  </si>
  <si>
    <t>Radius = r4</t>
  </si>
  <si>
    <t>Perigee = p4</t>
  </si>
  <si>
    <t>Soliton = s4</t>
  </si>
  <si>
    <t>Vector = v4</t>
  </si>
  <si>
    <t>Diagonal = d4</t>
  </si>
  <si>
    <t>= g2 x g2</t>
  </si>
  <si>
    <t>= g4 x g4</t>
  </si>
  <si>
    <t>= g3 x g3</t>
  </si>
  <si>
    <t>= (r3 + U)/2</t>
  </si>
  <si>
    <t>= p3 x p3 - p3</t>
  </si>
  <si>
    <t>= p3 + s3</t>
  </si>
  <si>
    <t>= p3 x p3</t>
  </si>
  <si>
    <t>= 2 x s3</t>
  </si>
  <si>
    <t>= (r4 + U)/2</t>
  </si>
  <si>
    <t>= p4 x p4 - p4</t>
  </si>
  <si>
    <t>= p4 + s4</t>
  </si>
  <si>
    <t>= p4 x p4</t>
  </si>
  <si>
    <t>= 2 x s4</t>
  </si>
  <si>
    <t>Every Cycle a Prime</t>
  </si>
  <si>
    <t>= (g1 x g1 + U)/2</t>
  </si>
  <si>
    <t>Wave = w1</t>
  </si>
  <si>
    <t>No 2's or 3's</t>
  </si>
  <si>
    <t>All sqs are Par or Par1</t>
  </si>
  <si>
    <t>= pp - p</t>
  </si>
  <si>
    <t>= pp</t>
  </si>
  <si>
    <t>Glider = g</t>
  </si>
  <si>
    <t>= a2</t>
  </si>
  <si>
    <t>= v2</t>
  </si>
  <si>
    <t>Minor radius = a2</t>
  </si>
  <si>
    <t>Major radius = v2</t>
  </si>
  <si>
    <t>Minor radius = a1</t>
  </si>
  <si>
    <t>Major radius = v1</t>
  </si>
  <si>
    <t>= a1</t>
  </si>
  <si>
    <t>= v1</t>
  </si>
  <si>
    <t>Minor radius = a3</t>
  </si>
  <si>
    <t>Major radius = v3</t>
  </si>
  <si>
    <t>= a3</t>
  </si>
  <si>
    <t>= v3</t>
  </si>
  <si>
    <t>Minor radius = a4</t>
  </si>
  <si>
    <t>Major radius = v4</t>
  </si>
  <si>
    <t>= a4</t>
  </si>
  <si>
    <t>= v4</t>
  </si>
  <si>
    <t>x</t>
  </si>
  <si>
    <t>Circularity</t>
  </si>
  <si>
    <t>HE2</t>
  </si>
  <si>
    <t>HE3</t>
  </si>
  <si>
    <t>HE4</t>
  </si>
  <si>
    <t>Width</t>
  </si>
  <si>
    <t>Height</t>
  </si>
  <si>
    <t>Vector = Maj. Rad.</t>
  </si>
  <si>
    <t>Amplitude = Min. Rad.</t>
  </si>
  <si>
    <t>Time = Integer = T</t>
  </si>
  <si>
    <t>= T</t>
  </si>
  <si>
    <t>= y</t>
  </si>
  <si>
    <t>= 1</t>
  </si>
  <si>
    <t>= Time = Integer = T</t>
  </si>
  <si>
    <t>Temp Copy to "T"  ---&gt;</t>
  </si>
  <si>
    <t>Wave Length = w</t>
  </si>
  <si>
    <t>= w + U</t>
  </si>
  <si>
    <t>= HS + r - w = r</t>
  </si>
  <si>
    <t>Harmonic Span = 2CNF = Cw = g4 - U = AS + r - U = HS</t>
  </si>
  <si>
    <t>Cycle length = Cw = g4 - U = 2Cs = HS</t>
  </si>
  <si>
    <t>Iteration = i1 = PN = HS + r - w</t>
  </si>
  <si>
    <t>= (C - 1)w + r = g1</t>
  </si>
  <si>
    <t>= Cw + r - w</t>
  </si>
  <si>
    <t>= Cw - r = g2</t>
  </si>
  <si>
    <t>= Cw - U = g3</t>
  </si>
  <si>
    <t>= Cw + U = g4</t>
  </si>
  <si>
    <t>W/F Length = w1</t>
  </si>
  <si>
    <t>= w1 + U</t>
  </si>
  <si>
    <t>= w2 + U</t>
  </si>
  <si>
    <t>W Length = w2</t>
  </si>
  <si>
    <t>W Length = w3</t>
  </si>
  <si>
    <t>= w3 + U</t>
  </si>
  <si>
    <t>= w4 + U</t>
  </si>
  <si>
    <t>W Length = w4</t>
  </si>
  <si>
    <t>Below "a" has error</t>
  </si>
  <si>
    <t>= SqRt(2ppp - pp)</t>
  </si>
  <si>
    <t>HS + r - w</t>
  </si>
  <si>
    <t xml:space="preserve">Any Harmonic Ellipse (and Harmonic Quasi-ellipse HQE): 1st Iteration </t>
  </si>
  <si>
    <t xml:space="preserve"> </t>
  </si>
  <si>
    <t>= Any Radius = r1</t>
  </si>
  <si>
    <t>Time</t>
  </si>
  <si>
    <t>=SqRt(vv-ss)</t>
  </si>
  <si>
    <t>From any HE at top row</t>
  </si>
  <si>
    <t>From CE</t>
  </si>
  <si>
    <t>W/F Length = w2</t>
  </si>
  <si>
    <t>W/F Length = w3</t>
  </si>
  <si>
    <t>W/F Length = w4</t>
  </si>
  <si>
    <t>Diagonal = d1</t>
  </si>
  <si>
    <t>From HE appropriate g at top row</t>
  </si>
  <si>
    <t>From HE Iteratiom</t>
  </si>
  <si>
    <t>Iteration = I</t>
  </si>
  <si>
    <t>HE11</t>
  </si>
  <si>
    <t>HE22</t>
  </si>
  <si>
    <t>HE23</t>
  </si>
  <si>
    <t>HE24</t>
  </si>
  <si>
    <t>HE32</t>
  </si>
  <si>
    <t>HE33</t>
  </si>
  <si>
    <t>HE34</t>
  </si>
  <si>
    <t>HE42</t>
  </si>
  <si>
    <t>HE43</t>
  </si>
  <si>
    <t>HE44</t>
  </si>
  <si>
    <t>g1 - 2r + w</t>
  </si>
  <si>
    <t>HE12</t>
  </si>
  <si>
    <t>HE14</t>
  </si>
  <si>
    <t>HE13</t>
  </si>
  <si>
    <t>HE222</t>
  </si>
  <si>
    <t>HE224</t>
  </si>
  <si>
    <t>HE223</t>
  </si>
  <si>
    <t>g2 - r + w - U</t>
  </si>
  <si>
    <t>g3 +2 U</t>
  </si>
  <si>
    <t>7,12 Amplitude</t>
  </si>
  <si>
    <t>Cycle Wave length = Cw = HS</t>
  </si>
  <si>
    <t>SqRt(r1)</t>
  </si>
  <si>
    <t>Diagonal = w1 + U = d1</t>
  </si>
  <si>
    <t>Diagonal = w2 + U = d2</t>
  </si>
  <si>
    <t>Diagonal = w3 + U = d3</t>
  </si>
  <si>
    <t>Diagonal = w4 + U = d4</t>
  </si>
  <si>
    <t>Any Radius</t>
  </si>
  <si>
    <t>HE232</t>
  </si>
  <si>
    <t>HE233</t>
  </si>
  <si>
    <t>HE234</t>
  </si>
  <si>
    <t>HE242</t>
  </si>
  <si>
    <t>HE244</t>
  </si>
  <si>
    <t>HE243</t>
  </si>
  <si>
    <t>HE322</t>
  </si>
  <si>
    <t>HE333</t>
  </si>
  <si>
    <t>HE344</t>
  </si>
  <si>
    <t>HE422</t>
  </si>
  <si>
    <t>HE332</t>
  </si>
  <si>
    <t>HE323</t>
  </si>
  <si>
    <t>HE324</t>
  </si>
  <si>
    <t>HE334</t>
  </si>
  <si>
    <t>HE342</t>
  </si>
  <si>
    <t>HE343</t>
  </si>
  <si>
    <t>HE423</t>
  </si>
  <si>
    <t>HE424</t>
  </si>
  <si>
    <t>HE432</t>
  </si>
  <si>
    <t>HE433</t>
  </si>
  <si>
    <t>HE434</t>
  </si>
  <si>
    <t>HE442</t>
  </si>
  <si>
    <t>HE443</t>
  </si>
  <si>
    <t>HE444</t>
  </si>
  <si>
    <t>Redundant</t>
  </si>
  <si>
    <t>HE2222</t>
  </si>
  <si>
    <t>HE2223</t>
  </si>
  <si>
    <t>HE2224</t>
  </si>
  <si>
    <t>HE2232</t>
  </si>
  <si>
    <t>HE2233</t>
  </si>
  <si>
    <t>HE2234</t>
  </si>
  <si>
    <t>HE2332</t>
  </si>
  <si>
    <t>HE2333</t>
  </si>
  <si>
    <t>HE2334</t>
  </si>
  <si>
    <t>HE2422</t>
  </si>
  <si>
    <t>HE2423</t>
  </si>
  <si>
    <t>HE2424</t>
  </si>
  <si>
    <t>HE3332</t>
  </si>
  <si>
    <t>HE3333</t>
  </si>
  <si>
    <t>HE3334</t>
  </si>
  <si>
    <t>HE4442</t>
  </si>
  <si>
    <t>HE4443</t>
  </si>
  <si>
    <t>HE4444</t>
  </si>
  <si>
    <t>HE44422</t>
  </si>
  <si>
    <t>HE44423</t>
  </si>
  <si>
    <t>HE44424</t>
  </si>
  <si>
    <t>Harmonic Span</t>
  </si>
  <si>
    <t>g = P x R / A</t>
  </si>
  <si>
    <t>Harmonic Ellipses    ("Click")</t>
  </si>
  <si>
    <t>If theSquare Root of {v v- ss)  - a = 0;</t>
  </si>
  <si>
    <t>then, "OK"; if not "ERROR"</t>
  </si>
  <si>
    <t>s = pp-p</t>
  </si>
  <si>
    <t>v = pp</t>
  </si>
  <si>
    <t>Vector</t>
  </si>
  <si>
    <t>Graphic Array</t>
  </si>
  <si>
    <t>Print (inches)</t>
  </si>
  <si>
    <t>Graphic Array (inches)</t>
  </si>
  <si>
    <t>Con. Ellp</t>
  </si>
  <si>
    <t>Har. Ellp - 1st Iter.</t>
  </si>
  <si>
    <t>HS = g + 2T - U = Cw</t>
  </si>
  <si>
    <t>HS = g - U = Cw</t>
  </si>
  <si>
    <t>HS = g + U = Cw</t>
  </si>
  <si>
    <t>HS = g + 2TT - 4T + U = Cw</t>
  </si>
  <si>
    <t>Amplitude from Harmonic Iteration ---&gt;</t>
  </si>
  <si>
    <t>Amp from Radius Array</t>
  </si>
  <si>
    <t>Radius Array</t>
  </si>
  <si>
    <t>1st Harmonic Iteration Array</t>
  </si>
  <si>
    <t>Adjust Cells</t>
  </si>
  <si>
    <t>Primary Array</t>
  </si>
  <si>
    <t>Ist Harmonic</t>
  </si>
  <si>
    <t>Harmon Iter'n</t>
  </si>
  <si>
    <t>r =</t>
  </si>
  <si>
    <t>r = ag/p</t>
  </si>
  <si>
    <t>PhotoDraw Array</t>
  </si>
  <si>
    <t>=Time = Integer = T</t>
  </si>
  <si>
    <t>Radius = 2p - U = r</t>
  </si>
  <si>
    <t>Wave = 2s = w</t>
  </si>
  <si>
    <t>Diagonal = w + U = d</t>
  </si>
  <si>
    <t>= Conceptual Unit = d - w = 2p - r = U</t>
  </si>
  <si>
    <t>If theSquare Root of</t>
  </si>
  <si>
    <t>"OK"; if not "ERROR"</t>
  </si>
  <si>
    <t>Circle = 1000</t>
  </si>
  <si>
    <t>= Cycle = Integer = C</t>
  </si>
  <si>
    <t>Pulsoidal Ellipses    ("Click")</t>
  </si>
  <si>
    <t>Perigee = CT = p</t>
  </si>
  <si>
    <r>
      <t xml:space="preserve"> Amplitude = g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(r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 xml:space="preserve"> + U) / 2 = a</t>
    </r>
    <r>
      <rPr>
        <b/>
        <vertAlign val="subscript"/>
        <sz val="14"/>
        <rFont val="Arial"/>
        <family val="2"/>
      </rPr>
      <t>p</t>
    </r>
  </si>
  <si>
    <r>
      <t xml:space="preserve">  Amplitude = (g</t>
    </r>
    <r>
      <rPr>
        <b/>
        <vertAlign val="subscript"/>
        <sz val="14"/>
        <rFont val="Arial"/>
        <family val="2"/>
      </rPr>
      <t>p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>+ g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) / 2 = a</t>
    </r>
    <r>
      <rPr>
        <b/>
        <vertAlign val="subscript"/>
        <sz val="14"/>
        <rFont val="Arial"/>
        <family val="2"/>
      </rPr>
      <t>p</t>
    </r>
  </si>
  <si>
    <r>
      <t xml:space="preserve">      Amplitude = p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g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 xml:space="preserve"> = a</t>
    </r>
    <r>
      <rPr>
        <b/>
        <vertAlign val="subscript"/>
        <sz val="14"/>
        <rFont val="Arial"/>
        <family val="2"/>
      </rPr>
      <t>p</t>
    </r>
  </si>
  <si>
    <t>= Cycle Time = CT</t>
  </si>
  <si>
    <r>
      <t xml:space="preserve">     (v</t>
    </r>
    <r>
      <rPr>
        <b/>
        <vertAlign val="subscript"/>
        <sz val="14"/>
        <rFont val="Arial"/>
        <family val="2"/>
      </rPr>
      <t>p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- s</t>
    </r>
    <r>
      <rPr>
        <b/>
        <vertAlign val="subscript"/>
        <sz val="14"/>
        <rFont val="Arial"/>
        <family val="2"/>
      </rPr>
      <t>p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 - a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 xml:space="preserve"> = 0;</t>
    </r>
  </si>
  <si>
    <r>
      <t xml:space="preserve">  Radius = g</t>
    </r>
    <r>
      <rPr>
        <b/>
        <vertAlign val="subscript"/>
        <sz val="14"/>
        <color indexed="8"/>
        <rFont val="Arial"/>
        <family val="2"/>
      </rPr>
      <t>p</t>
    </r>
    <r>
      <rPr>
        <b/>
        <vertAlign val="super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= r</t>
    </r>
    <r>
      <rPr>
        <b/>
        <vertAlign val="subscript"/>
        <sz val="14"/>
        <color indexed="8"/>
        <rFont val="Arial"/>
        <family val="2"/>
      </rPr>
      <t>p</t>
    </r>
  </si>
  <si>
    <r>
      <t>Glider = 2CT - U = g</t>
    </r>
    <r>
      <rPr>
        <b/>
        <vertAlign val="subscript"/>
        <sz val="14"/>
        <color indexed="8"/>
        <rFont val="Arial"/>
        <family val="2"/>
      </rPr>
      <t>p</t>
    </r>
  </si>
  <si>
    <r>
      <t xml:space="preserve"> Perigee = (r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>+ U) / 2 = p</t>
    </r>
    <r>
      <rPr>
        <b/>
        <vertAlign val="subscript"/>
        <sz val="14"/>
        <rFont val="Arial"/>
        <family val="2"/>
      </rPr>
      <t>p</t>
    </r>
  </si>
  <si>
    <r>
      <t>Soliton = p</t>
    </r>
    <r>
      <rPr>
        <b/>
        <vertAlign val="subscript"/>
        <sz val="14"/>
        <color indexed="8"/>
        <rFont val="Arial"/>
        <family val="2"/>
      </rPr>
      <t>p</t>
    </r>
    <r>
      <rPr>
        <b/>
        <vertAlign val="super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>- p</t>
    </r>
    <r>
      <rPr>
        <b/>
        <vertAlign val="subscript"/>
        <sz val="14"/>
        <color indexed="8"/>
        <rFont val="Arial"/>
        <family val="2"/>
      </rPr>
      <t>p</t>
    </r>
    <r>
      <rPr>
        <b/>
        <sz val="14"/>
        <color indexed="8"/>
        <rFont val="Arial"/>
        <family val="2"/>
      </rPr>
      <t xml:space="preserve"> =  s</t>
    </r>
    <r>
      <rPr>
        <b/>
        <vertAlign val="subscript"/>
        <sz val="14"/>
        <color indexed="8"/>
        <rFont val="Arial"/>
        <family val="2"/>
      </rPr>
      <t>p</t>
    </r>
  </si>
  <si>
    <r>
      <t xml:space="preserve">  Vector = p</t>
    </r>
    <r>
      <rPr>
        <b/>
        <vertAlign val="subscript"/>
        <sz val="14"/>
        <color indexed="8"/>
        <rFont val="Arial"/>
        <family val="2"/>
      </rPr>
      <t>p</t>
    </r>
    <r>
      <rPr>
        <b/>
        <vertAlign val="super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=  v</t>
    </r>
    <r>
      <rPr>
        <b/>
        <vertAlign val="subscript"/>
        <sz val="14"/>
        <color indexed="8"/>
        <rFont val="Arial"/>
        <family val="2"/>
      </rPr>
      <t>p</t>
    </r>
  </si>
  <si>
    <t>Pulsoidal Ellipse</t>
  </si>
  <si>
    <t>1000 a / v</t>
  </si>
  <si>
    <r>
      <t>Soliton = p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- p = s</t>
    </r>
  </si>
  <si>
    <r>
      <t xml:space="preserve">           Vector = p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= v</t>
    </r>
  </si>
  <si>
    <r>
      <t>Amplitude = SqRt(v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– s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</si>
  <si>
    <r>
      <t xml:space="preserve">       Wave = 2s</t>
    </r>
    <r>
      <rPr>
        <b/>
        <vertAlign val="subscript"/>
        <sz val="14"/>
        <color indexed="8"/>
        <rFont val="Arial"/>
        <family val="2"/>
      </rPr>
      <t>p</t>
    </r>
    <r>
      <rPr>
        <b/>
        <sz val="14"/>
        <color indexed="8"/>
        <rFont val="Arial"/>
        <family val="2"/>
      </rPr>
      <t xml:space="preserve"> =  w</t>
    </r>
    <r>
      <rPr>
        <b/>
        <vertAlign val="subscript"/>
        <sz val="14"/>
        <color indexed="8"/>
        <rFont val="Arial"/>
        <family val="2"/>
      </rPr>
      <t>p</t>
    </r>
  </si>
  <si>
    <r>
      <t>Diagonal = w</t>
    </r>
    <r>
      <rPr>
        <b/>
        <vertAlign val="subscript"/>
        <sz val="14"/>
        <color indexed="8"/>
        <rFont val="Arial"/>
        <family val="2"/>
      </rPr>
      <t>p</t>
    </r>
    <r>
      <rPr>
        <b/>
        <sz val="14"/>
        <color indexed="8"/>
        <rFont val="Arial"/>
        <family val="2"/>
      </rPr>
      <t xml:space="preserve"> + U =  d</t>
    </r>
    <r>
      <rPr>
        <b/>
        <vertAlign val="subscript"/>
        <sz val="14"/>
        <color indexed="8"/>
        <rFont val="Arial"/>
        <family val="2"/>
      </rPr>
      <t>p</t>
    </r>
  </si>
  <si>
    <r>
      <t>1000 a</t>
    </r>
    <r>
      <rPr>
        <b/>
        <vertAlign val="subscript"/>
        <sz val="14"/>
        <color indexed="12"/>
        <rFont val="Arial"/>
        <family val="2"/>
      </rPr>
      <t>p</t>
    </r>
    <r>
      <rPr>
        <b/>
        <sz val="14"/>
        <color indexed="12"/>
        <rFont val="Arial"/>
        <family val="2"/>
      </rPr>
      <t xml:space="preserve"> / v</t>
    </r>
    <r>
      <rPr>
        <b/>
        <vertAlign val="subscript"/>
        <sz val="14"/>
        <color indexed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</si>
</sst>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[Red]\(#,##0.0000\)"/>
    <numFmt numFmtId="165" formatCode="00000"/>
    <numFmt numFmtId="166" formatCode="#,##0.0_);[Red]\(#,##0.0\)"/>
    <numFmt numFmtId="167" formatCode="#,##0.0"/>
    <numFmt numFmtId="168" formatCode="#,##0.000000"/>
    <numFmt numFmtId="169" formatCode="#,##0.00000_);[Red]\(#,##0.00000\)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#,##0.00000"/>
    <numFmt numFmtId="176" formatCode="#,##0.000"/>
    <numFmt numFmtId="177" formatCode="0.000"/>
  </numFmts>
  <fonts count="2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9"/>
      <name val="Arial"/>
      <family val="2"/>
    </font>
    <font>
      <b/>
      <sz val="12"/>
      <color indexed="19"/>
      <name val="Arial"/>
      <family val="2"/>
    </font>
    <font>
      <sz val="14"/>
      <name val="Times New Roman"/>
      <family val="1"/>
    </font>
    <font>
      <b/>
      <sz val="24"/>
      <color indexed="12"/>
      <name val="Arial Black"/>
      <family val="2"/>
    </font>
    <font>
      <b/>
      <sz val="12"/>
      <color indexed="8"/>
      <name val="Arial"/>
      <family val="2"/>
    </font>
    <font>
      <b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b/>
      <vertAlign val="subscript"/>
      <sz val="14"/>
      <color indexed="12"/>
      <name val="Arial"/>
      <family val="2"/>
    </font>
    <font>
      <b/>
      <sz val="16"/>
      <color indexed="12"/>
      <name val="Arial Black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6" fillId="2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9" fontId="6" fillId="2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16" fontId="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3" borderId="0" xfId="0" applyFont="1" applyFill="1" applyAlignment="1">
      <alignment/>
    </xf>
    <xf numFmtId="0" fontId="11" fillId="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0" borderId="0" xfId="0" applyFont="1" applyAlignment="1">
      <alignment horizontal="right"/>
    </xf>
    <xf numFmtId="167" fontId="12" fillId="0" borderId="0" xfId="0" applyNumberFormat="1" applyFont="1" applyAlignment="1">
      <alignment/>
    </xf>
    <xf numFmtId="16" fontId="1" fillId="0" borderId="0" xfId="0" applyNumberFormat="1" applyFont="1" applyAlignment="1" quotePrefix="1">
      <alignment horizontal="right"/>
    </xf>
    <xf numFmtId="0" fontId="13" fillId="2" borderId="0" xfId="0" applyFont="1" applyFill="1" applyAlignment="1">
      <alignment/>
    </xf>
    <xf numFmtId="0" fontId="13" fillId="6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12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10" fillId="4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 quotePrefix="1">
      <alignment/>
    </xf>
    <xf numFmtId="0" fontId="2" fillId="2" borderId="0" xfId="0" applyFont="1" applyFill="1" applyAlignment="1" quotePrefix="1">
      <alignment/>
    </xf>
    <xf numFmtId="0" fontId="2" fillId="8" borderId="0" xfId="0" applyFont="1" applyFill="1" applyAlignment="1" quotePrefix="1">
      <alignment/>
    </xf>
    <xf numFmtId="0" fontId="2" fillId="9" borderId="0" xfId="0" applyFont="1" applyFill="1" applyAlignment="1" quotePrefix="1">
      <alignment/>
    </xf>
    <xf numFmtId="0" fontId="0" fillId="9" borderId="0" xfId="0" applyFill="1" applyAlignment="1">
      <alignment/>
    </xf>
    <xf numFmtId="0" fontId="14" fillId="0" borderId="0" xfId="0" applyFont="1" applyAlignment="1">
      <alignment/>
    </xf>
    <xf numFmtId="0" fontId="10" fillId="8" borderId="0" xfId="0" applyFont="1" applyFill="1" applyAlignment="1">
      <alignment/>
    </xf>
    <xf numFmtId="170" fontId="2" fillId="0" borderId="0" xfId="0" applyNumberFormat="1" applyFont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>
      <alignment/>
    </xf>
    <xf numFmtId="0" fontId="12" fillId="8" borderId="0" xfId="0" applyFont="1" applyFill="1" applyAlignment="1">
      <alignment/>
    </xf>
    <xf numFmtId="0" fontId="12" fillId="0" borderId="0" xfId="0" applyFont="1" applyAlignment="1" quotePrefix="1">
      <alignment/>
    </xf>
    <xf numFmtId="167" fontId="1" fillId="8" borderId="0" xfId="0" applyNumberFormat="1" applyFont="1" applyFill="1" applyAlignment="1">
      <alignment/>
    </xf>
    <xf numFmtId="0" fontId="10" fillId="0" borderId="0" xfId="0" applyFont="1" applyAlignment="1" quotePrefix="1">
      <alignment/>
    </xf>
    <xf numFmtId="4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quotePrefix="1">
      <alignment/>
    </xf>
    <xf numFmtId="0" fontId="15" fillId="0" borderId="0" xfId="0" applyFont="1" applyAlignment="1" quotePrefix="1">
      <alignment/>
    </xf>
    <xf numFmtId="0" fontId="1" fillId="2" borderId="0" xfId="0" applyFont="1" applyFill="1" applyAlignment="1" applyProtection="1">
      <alignment horizontal="center"/>
      <protection locked="0"/>
    </xf>
    <xf numFmtId="0" fontId="12" fillId="8" borderId="0" xfId="0" applyFont="1" applyFill="1" applyAlignment="1">
      <alignment horizontal="right"/>
    </xf>
    <xf numFmtId="0" fontId="1" fillId="2" borderId="0" xfId="0" applyFont="1" applyFill="1" applyAlignment="1" applyProtection="1" quotePrefix="1">
      <alignment horizontal="center"/>
      <protection locked="0"/>
    </xf>
    <xf numFmtId="167" fontId="2" fillId="0" borderId="0" xfId="0" applyNumberFormat="1" applyFont="1" applyAlignment="1" quotePrefix="1">
      <alignment/>
    </xf>
    <xf numFmtId="175" fontId="2" fillId="0" borderId="0" xfId="0" applyNumberFormat="1" applyFont="1" applyAlignment="1" quotePrefix="1">
      <alignment/>
    </xf>
    <xf numFmtId="167" fontId="12" fillId="2" borderId="0" xfId="0" applyNumberFormat="1" applyFont="1" applyFill="1" applyAlignment="1">
      <alignment/>
    </xf>
    <xf numFmtId="167" fontId="2" fillId="2" borderId="0" xfId="0" applyNumberFormat="1" applyFont="1" applyFill="1" applyAlignment="1">
      <alignment/>
    </xf>
    <xf numFmtId="167" fontId="12" fillId="7" borderId="0" xfId="0" applyNumberFormat="1" applyFont="1" applyFill="1" applyAlignment="1">
      <alignment/>
    </xf>
    <xf numFmtId="167" fontId="1" fillId="7" borderId="0" xfId="0" applyNumberFormat="1" applyFont="1" applyFill="1" applyAlignment="1">
      <alignment/>
    </xf>
    <xf numFmtId="0" fontId="17" fillId="0" borderId="0" xfId="0" applyFont="1" applyAlignment="1">
      <alignment/>
    </xf>
    <xf numFmtId="175" fontId="2" fillId="0" borderId="0" xfId="0" applyNumberFormat="1" applyFont="1" applyAlignment="1">
      <alignment/>
    </xf>
    <xf numFmtId="167" fontId="2" fillId="1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7" fillId="0" borderId="0" xfId="0" applyNumberFormat="1" applyFont="1" applyAlignment="1">
      <alignment/>
    </xf>
    <xf numFmtId="0" fontId="12" fillId="2" borderId="0" xfId="0" applyFont="1" applyFill="1" applyAlignment="1">
      <alignment horizontal="center"/>
    </xf>
    <xf numFmtId="0" fontId="12" fillId="10" borderId="0" xfId="0" applyFont="1" applyFill="1" applyAlignment="1">
      <alignment horizontal="right"/>
    </xf>
    <xf numFmtId="0" fontId="12" fillId="10" borderId="0" xfId="0" applyFont="1" applyFill="1" applyAlignment="1" quotePrefix="1">
      <alignment/>
    </xf>
    <xf numFmtId="0" fontId="12" fillId="1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6" fontId="2" fillId="2" borderId="0" xfId="0" applyNumberFormat="1" applyFont="1" applyFill="1" applyAlignment="1">
      <alignment horizontal="center"/>
    </xf>
    <xf numFmtId="177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76" fontId="2" fillId="2" borderId="0" xfId="0" applyNumberFormat="1" applyFont="1" applyFill="1" applyAlignment="1">
      <alignment/>
    </xf>
    <xf numFmtId="177" fontId="2" fillId="6" borderId="0" xfId="0" applyNumberFormat="1" applyFont="1" applyFill="1" applyAlignment="1">
      <alignment/>
    </xf>
    <xf numFmtId="176" fontId="2" fillId="6" borderId="0" xfId="0" applyNumberFormat="1" applyFont="1" applyFill="1" applyAlignment="1">
      <alignment/>
    </xf>
    <xf numFmtId="167" fontId="2" fillId="7" borderId="0" xfId="0" applyNumberFormat="1" applyFont="1" applyFill="1" applyAlignment="1">
      <alignment horizontal="center"/>
    </xf>
    <xf numFmtId="167" fontId="2" fillId="0" borderId="0" xfId="0" applyNumberFormat="1" applyFont="1" applyAlignment="1" quotePrefix="1">
      <alignment horizontal="center"/>
    </xf>
    <xf numFmtId="167" fontId="2" fillId="0" borderId="0" xfId="0" applyNumberFormat="1" applyFont="1" applyAlignment="1">
      <alignment/>
    </xf>
    <xf numFmtId="167" fontId="2" fillId="11" borderId="0" xfId="0" applyNumberFormat="1" applyFont="1" applyFill="1" applyAlignment="1" quotePrefix="1">
      <alignment horizontal="center"/>
    </xf>
    <xf numFmtId="167" fontId="2" fillId="11" borderId="0" xfId="0" applyNumberFormat="1" applyFont="1" applyFill="1" applyAlignment="1">
      <alignment horizontal="center"/>
    </xf>
    <xf numFmtId="3" fontId="2" fillId="11" borderId="0" xfId="0" applyNumberFormat="1" applyFont="1" applyFill="1" applyAlignment="1">
      <alignment/>
    </xf>
    <xf numFmtId="167" fontId="2" fillId="0" borderId="0" xfId="0" applyNumberFormat="1" applyFont="1" applyFill="1" applyAlignment="1" quotePrefix="1">
      <alignment horizontal="center"/>
    </xf>
    <xf numFmtId="3" fontId="2" fillId="0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2" fillId="12" borderId="0" xfId="0" applyNumberFormat="1" applyFont="1" applyFill="1" applyAlignment="1">
      <alignment/>
    </xf>
    <xf numFmtId="3" fontId="2" fillId="13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" fillId="6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167" fontId="1" fillId="0" borderId="0" xfId="0" applyNumberFormat="1" applyFont="1" applyAlignment="1" quotePrefix="1">
      <alignment/>
    </xf>
    <xf numFmtId="167" fontId="1" fillId="14" borderId="0" xfId="0" applyNumberFormat="1" applyFont="1" applyFill="1" applyAlignment="1">
      <alignment horizontal="right"/>
    </xf>
    <xf numFmtId="3" fontId="2" fillId="15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Fill="1" applyAlignment="1" applyProtection="1" quotePrefix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67" fontId="1" fillId="1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77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3" fontId="12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26" fillId="0" borderId="0" xfId="0" applyFont="1" applyFill="1" applyAlignment="1" applyProtection="1">
      <alignment horizontal="left"/>
      <protection locked="0"/>
    </xf>
    <xf numFmtId="1" fontId="2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3"/>
  <sheetViews>
    <sheetView tabSelected="1" workbookViewId="0" topLeftCell="A1">
      <selection activeCell="B14" sqref="B14:I17"/>
    </sheetView>
  </sheetViews>
  <sheetFormatPr defaultColWidth="9.140625" defaultRowHeight="12.75"/>
  <cols>
    <col min="1" max="1" width="14.8515625" style="0" customWidth="1"/>
    <col min="2" max="2" width="26.00390625" style="0" customWidth="1"/>
    <col min="3" max="3" width="23.57421875" style="0" customWidth="1"/>
    <col min="4" max="4" width="37.00390625" style="0" customWidth="1"/>
    <col min="5" max="5" width="31.140625" style="0" customWidth="1"/>
    <col min="6" max="6" width="26.421875" style="0" customWidth="1"/>
    <col min="7" max="7" width="30.7109375" style="0" customWidth="1"/>
    <col min="8" max="8" width="32.00390625" style="0" customWidth="1"/>
    <col min="9" max="9" width="28.7109375" style="0" customWidth="1"/>
    <col min="10" max="10" width="28.28125" style="0" customWidth="1"/>
    <col min="11" max="11" width="27.140625" style="0" customWidth="1"/>
    <col min="12" max="12" width="26.28125" style="0" customWidth="1"/>
    <col min="13" max="13" width="23.28125" style="0" customWidth="1"/>
  </cols>
  <sheetData>
    <row r="1" spans="1:16" ht="36">
      <c r="A1" s="93"/>
      <c r="B1" s="113" t="s">
        <v>602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4:16" ht="15">
      <c r="D2" s="93"/>
      <c r="E2" s="93"/>
      <c r="F2" s="124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21">
      <c r="A3" s="66">
        <v>2</v>
      </c>
      <c r="B3" s="34" t="s">
        <v>593</v>
      </c>
      <c r="C3" s="93"/>
      <c r="D3" s="93"/>
      <c r="E3" s="93"/>
      <c r="F3" s="124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21">
      <c r="A4" s="66">
        <v>1</v>
      </c>
      <c r="B4" s="122" t="s">
        <v>601</v>
      </c>
      <c r="C4" s="95"/>
      <c r="D4" s="95"/>
      <c r="E4" s="93"/>
      <c r="F4" s="124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21">
      <c r="A5" s="123">
        <f>A3*A4</f>
        <v>2</v>
      </c>
      <c r="B5" s="122" t="s">
        <v>607</v>
      </c>
      <c r="C5" s="123"/>
      <c r="D5" s="94"/>
      <c r="E5" s="93"/>
      <c r="F5" s="124"/>
      <c r="I5" s="93"/>
      <c r="K5" s="89"/>
      <c r="L5" s="89"/>
      <c r="M5" s="89"/>
      <c r="N5" s="89"/>
      <c r="O5" s="89"/>
      <c r="P5" s="89"/>
    </row>
    <row r="6" spans="1:16" ht="21">
      <c r="A6" s="125">
        <v>1</v>
      </c>
      <c r="B6" s="122" t="s">
        <v>597</v>
      </c>
      <c r="C6" s="123"/>
      <c r="D6" s="94"/>
      <c r="E6" s="93"/>
      <c r="F6" s="89"/>
      <c r="G6" s="89"/>
      <c r="H6" s="89"/>
      <c r="I6" s="93"/>
      <c r="J6" s="89"/>
      <c r="K6" s="89"/>
      <c r="L6" s="89"/>
      <c r="M6" s="89"/>
      <c r="N6" s="111"/>
      <c r="O6" s="111"/>
      <c r="P6" s="111"/>
    </row>
    <row r="7" spans="1:16" ht="15">
      <c r="A7" s="141" t="s">
        <v>442</v>
      </c>
      <c r="B7" s="93"/>
      <c r="C7" s="93"/>
      <c r="D7" s="89"/>
      <c r="E7" s="89"/>
      <c r="F7" s="89"/>
      <c r="G7" s="89"/>
      <c r="H7" s="89"/>
      <c r="I7" s="93"/>
      <c r="J7" s="89"/>
      <c r="K7" s="89"/>
      <c r="L7" s="89"/>
      <c r="M7" s="89"/>
      <c r="N7" s="112"/>
      <c r="O7" s="112"/>
      <c r="P7" s="112"/>
    </row>
    <row r="8" spans="1:16" ht="24.75">
      <c r="A8" s="141" t="s">
        <v>600</v>
      </c>
      <c r="B8" s="142" t="s">
        <v>30</v>
      </c>
      <c r="E8" s="89"/>
      <c r="F8" s="89"/>
      <c r="G8" s="93"/>
      <c r="H8" s="140"/>
      <c r="I8" s="93"/>
      <c r="J8" s="93"/>
      <c r="K8" s="93"/>
      <c r="L8" s="114"/>
      <c r="M8" s="93"/>
      <c r="N8" s="93"/>
      <c r="O8" s="93"/>
      <c r="P8" s="93"/>
    </row>
    <row r="9" spans="1:16" ht="18.75">
      <c r="A9" s="140" t="s">
        <v>615</v>
      </c>
      <c r="B9" s="140" t="s">
        <v>603</v>
      </c>
      <c r="C9" s="33" t="s">
        <v>616</v>
      </c>
      <c r="D9" s="33" t="s">
        <v>617</v>
      </c>
      <c r="E9" s="140" t="s">
        <v>594</v>
      </c>
      <c r="F9" s="140" t="s">
        <v>595</v>
      </c>
      <c r="G9" s="140" t="s">
        <v>596</v>
      </c>
      <c r="H9" s="33" t="s">
        <v>618</v>
      </c>
      <c r="J9" s="93"/>
      <c r="K9" s="89"/>
      <c r="M9" s="93"/>
      <c r="N9" s="89"/>
      <c r="O9" s="89"/>
      <c r="P9" s="89"/>
    </row>
    <row r="10" spans="1:16" ht="15">
      <c r="A10" s="143">
        <f>1000*H10/D10</f>
        <v>707.1067811865476</v>
      </c>
      <c r="B10" s="143">
        <f>A4*A3</f>
        <v>2</v>
      </c>
      <c r="C10" s="143">
        <f>B10*B10-B10</f>
        <v>2</v>
      </c>
      <c r="D10" s="143">
        <f>B10*B10</f>
        <v>4</v>
      </c>
      <c r="E10" s="143">
        <f>2*B10-A6</f>
        <v>3</v>
      </c>
      <c r="F10" s="143">
        <f>2*C10</f>
        <v>4</v>
      </c>
      <c r="G10" s="143">
        <f>F10+A6</f>
        <v>5</v>
      </c>
      <c r="H10" s="136">
        <f>SQRT(D10*D10-C10*D10)</f>
        <v>2.8284271247461903</v>
      </c>
      <c r="J10" s="127" t="s">
        <v>26</v>
      </c>
      <c r="K10" s="93"/>
      <c r="N10" s="108"/>
      <c r="O10" s="93"/>
      <c r="P10" s="93"/>
    </row>
    <row r="11" spans="1:16" ht="21">
      <c r="A11" s="106"/>
      <c r="B11" s="106"/>
      <c r="C11" s="106"/>
      <c r="D11" s="33" t="s">
        <v>606</v>
      </c>
      <c r="E11" s="112"/>
      <c r="G11" s="124"/>
      <c r="H11" s="93"/>
      <c r="I11" s="124"/>
      <c r="J11" s="138" t="s">
        <v>598</v>
      </c>
      <c r="K11" s="93"/>
      <c r="N11" s="93"/>
      <c r="O11" s="93"/>
      <c r="P11" s="93"/>
    </row>
    <row r="12" spans="1:16" ht="24.75">
      <c r="A12" s="141" t="s">
        <v>442</v>
      </c>
      <c r="B12" s="142" t="s">
        <v>614</v>
      </c>
      <c r="C12" s="93"/>
      <c r="D12" s="33" t="s">
        <v>605</v>
      </c>
      <c r="E12" s="93"/>
      <c r="G12" s="124"/>
      <c r="H12" s="137"/>
      <c r="I12" s="137"/>
      <c r="J12" s="33" t="s">
        <v>608</v>
      </c>
      <c r="K12" s="137"/>
      <c r="N12" s="93"/>
      <c r="O12" s="93"/>
      <c r="P12" s="93"/>
    </row>
    <row r="13" spans="1:16" ht="21">
      <c r="A13" s="20" t="s">
        <v>621</v>
      </c>
      <c r="B13" s="139" t="s">
        <v>610</v>
      </c>
      <c r="C13" s="139" t="s">
        <v>609</v>
      </c>
      <c r="D13" s="33" t="s">
        <v>604</v>
      </c>
      <c r="E13" s="33" t="s">
        <v>611</v>
      </c>
      <c r="F13" s="139" t="s">
        <v>612</v>
      </c>
      <c r="G13" s="139" t="s">
        <v>613</v>
      </c>
      <c r="H13" s="139" t="s">
        <v>619</v>
      </c>
      <c r="I13" s="139" t="s">
        <v>620</v>
      </c>
      <c r="J13" s="138" t="s">
        <v>599</v>
      </c>
      <c r="N13" s="93"/>
      <c r="O13" s="93"/>
      <c r="P13" s="93"/>
    </row>
    <row r="14" spans="1:16" ht="15">
      <c r="A14" s="126">
        <f>1000*D14/G14</f>
        <v>600</v>
      </c>
      <c r="B14" s="124">
        <f>2*A$3*A$4-A$6</f>
        <v>3</v>
      </c>
      <c r="C14" s="124">
        <f>B14*B14</f>
        <v>9</v>
      </c>
      <c r="D14" s="124">
        <f>(B14*B14*B14+B14)/2</f>
        <v>15</v>
      </c>
      <c r="E14" s="124">
        <f>(C14+A$6)/2</f>
        <v>5</v>
      </c>
      <c r="F14" s="124">
        <f>E14*E14-E14</f>
        <v>20</v>
      </c>
      <c r="G14" s="124">
        <f>E14*E14</f>
        <v>25</v>
      </c>
      <c r="H14" s="124">
        <f>2*F14</f>
        <v>40</v>
      </c>
      <c r="I14" s="124">
        <f>H14+A$6</f>
        <v>41</v>
      </c>
      <c r="J14" s="90" t="str">
        <f>IF(ROUND(SQRT(G14*G14-F14*F14),1)-D14=0,"OK","ERROR")</f>
        <v>OK</v>
      </c>
      <c r="N14" s="93"/>
      <c r="P14" s="93"/>
    </row>
    <row r="15" spans="1:16" ht="15">
      <c r="A15" s="126">
        <f>1000*D15/G15</f>
        <v>384.61538461538464</v>
      </c>
      <c r="B15" s="124">
        <f>B14+2</f>
        <v>5</v>
      </c>
      <c r="C15" s="124">
        <f>B15*B15</f>
        <v>25</v>
      </c>
      <c r="D15" s="124">
        <f>E15*C15/B15</f>
        <v>65</v>
      </c>
      <c r="E15" s="124">
        <f>(C15+A$6)/2</f>
        <v>13</v>
      </c>
      <c r="F15" s="124">
        <f>E15*E15-E15</f>
        <v>156</v>
      </c>
      <c r="G15" s="124">
        <f>E15*E15</f>
        <v>169</v>
      </c>
      <c r="H15" s="124">
        <f>2*F15</f>
        <v>312</v>
      </c>
      <c r="I15" s="124">
        <f>H15+A$6</f>
        <v>313</v>
      </c>
      <c r="J15" s="90" t="str">
        <f>IF(ROUND(SQRT(G15*G15-F15*F15),1)-D15=0,"OK","ERROR")</f>
        <v>OK</v>
      </c>
      <c r="N15" s="101"/>
      <c r="P15" s="93"/>
    </row>
    <row r="16" spans="1:16" ht="15">
      <c r="A16" s="126">
        <f>1000*D16/G16</f>
        <v>280</v>
      </c>
      <c r="B16" s="124">
        <f>B15+2</f>
        <v>7</v>
      </c>
      <c r="C16" s="124">
        <f>B16*B16</f>
        <v>49</v>
      </c>
      <c r="D16" s="124">
        <f>E16*C16/B16</f>
        <v>175</v>
      </c>
      <c r="E16" s="124">
        <f>(C16+A$6)/2</f>
        <v>25</v>
      </c>
      <c r="F16" s="124">
        <f>E16*E16-E16</f>
        <v>600</v>
      </c>
      <c r="G16" s="124">
        <f>E16*E16</f>
        <v>625</v>
      </c>
      <c r="H16" s="124">
        <f>2*F16</f>
        <v>1200</v>
      </c>
      <c r="I16" s="124">
        <f>H16+A$6</f>
        <v>1201</v>
      </c>
      <c r="J16" s="90" t="str">
        <f>IF(ROUND(SQRT(G16*G16-F16*F16),1)-D16=0,"OK","ERROR")</f>
        <v>OK</v>
      </c>
      <c r="N16" s="101"/>
      <c r="P16" s="93"/>
    </row>
    <row r="17" spans="1:16" ht="15">
      <c r="A17" s="126">
        <f>1000*D17/G17</f>
        <v>219.5121951219512</v>
      </c>
      <c r="B17" s="124">
        <f>B16+2</f>
        <v>9</v>
      </c>
      <c r="C17" s="124">
        <f>B17*B17</f>
        <v>81</v>
      </c>
      <c r="D17" s="124">
        <f>E17*C17/B17</f>
        <v>369</v>
      </c>
      <c r="E17" s="124">
        <f>(C17+A$6)/2</f>
        <v>41</v>
      </c>
      <c r="F17" s="124">
        <f>E17*E17-E17</f>
        <v>1640</v>
      </c>
      <c r="G17" s="124">
        <f>E17*E17</f>
        <v>1681</v>
      </c>
      <c r="H17" s="124">
        <f>2*F17</f>
        <v>3280</v>
      </c>
      <c r="I17" s="124">
        <f>H17+A$6</f>
        <v>3281</v>
      </c>
      <c r="J17" s="90" t="str">
        <f>IF(ROUND(SQRT(G17*G17-F17*F17),1)-D17=0,"OK","ERROR")</f>
        <v>OK</v>
      </c>
      <c r="N17" s="101"/>
      <c r="P17" s="93"/>
    </row>
    <row r="18" spans="1:16" ht="15">
      <c r="A18" s="93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93"/>
      <c r="N18" s="101"/>
      <c r="P18" s="93"/>
    </row>
    <row r="19" spans="1:16" ht="15">
      <c r="A19" s="126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4"/>
      <c r="N19" s="101"/>
      <c r="P19" s="93"/>
    </row>
    <row r="20" spans="1:16" ht="15">
      <c r="A20" s="126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4"/>
      <c r="N20" s="101"/>
      <c r="P20" s="93"/>
    </row>
    <row r="21" spans="1:16" ht="15">
      <c r="A21" s="126"/>
      <c r="B21" s="121"/>
      <c r="C21" s="121"/>
      <c r="D21" s="121"/>
      <c r="E21" s="121"/>
      <c r="F21" s="126"/>
      <c r="G21" s="126"/>
      <c r="H21" s="126"/>
      <c r="I21" s="126"/>
      <c r="J21" s="126"/>
      <c r="K21" s="126"/>
      <c r="L21" s="124"/>
      <c r="N21" s="101"/>
      <c r="P21" s="93"/>
    </row>
    <row r="22" spans="1:16" ht="15">
      <c r="A22" s="126"/>
      <c r="B22" s="121"/>
      <c r="C22" s="121"/>
      <c r="D22" s="121"/>
      <c r="E22" s="121"/>
      <c r="F22" s="126"/>
      <c r="G22" s="126"/>
      <c r="H22" s="126"/>
      <c r="I22" s="124"/>
      <c r="J22" s="124"/>
      <c r="K22" s="124"/>
      <c r="L22" s="124"/>
      <c r="N22" s="101"/>
      <c r="P22" s="93"/>
    </row>
    <row r="23" spans="1:16" ht="15">
      <c r="A23" s="93"/>
      <c r="B23" s="135"/>
      <c r="C23" s="133"/>
      <c r="D23" s="121"/>
      <c r="E23" s="121"/>
      <c r="F23" s="94"/>
      <c r="G23" s="93"/>
      <c r="H23" s="93"/>
      <c r="I23" s="93"/>
      <c r="J23" s="93"/>
      <c r="K23" s="93"/>
      <c r="L23" s="93"/>
      <c r="N23" s="101"/>
      <c r="P23" s="93"/>
    </row>
    <row r="24" spans="1:16" ht="15">
      <c r="A24" s="126"/>
      <c r="B24" s="121"/>
      <c r="C24" s="121"/>
      <c r="D24" s="121"/>
      <c r="E24" s="121"/>
      <c r="F24" s="126"/>
      <c r="G24" s="126"/>
      <c r="H24" s="126"/>
      <c r="I24" s="124"/>
      <c r="J24" s="124"/>
      <c r="K24" s="124"/>
      <c r="L24" s="124"/>
      <c r="N24" s="101"/>
      <c r="P24" s="93"/>
    </row>
    <row r="25" spans="1:16" ht="15">
      <c r="A25" s="126"/>
      <c r="B25" s="121"/>
      <c r="C25" s="121"/>
      <c r="D25" s="121"/>
      <c r="E25" s="121"/>
      <c r="F25" s="126"/>
      <c r="G25" s="126"/>
      <c r="H25" s="126"/>
      <c r="I25" s="124"/>
      <c r="J25" s="124"/>
      <c r="K25" s="124"/>
      <c r="L25" s="124"/>
      <c r="N25" s="101"/>
      <c r="P25" s="93"/>
    </row>
    <row r="26" spans="1:16" ht="15">
      <c r="A26" s="126"/>
      <c r="B26" s="121"/>
      <c r="C26" s="121"/>
      <c r="D26" s="121"/>
      <c r="E26" s="121"/>
      <c r="F26" s="126"/>
      <c r="G26" s="126"/>
      <c r="H26" s="126"/>
      <c r="I26" s="124"/>
      <c r="J26" s="124"/>
      <c r="K26" s="124"/>
      <c r="L26" s="124"/>
      <c r="N26" s="101"/>
      <c r="P26" s="93"/>
    </row>
    <row r="27" spans="1:16" ht="15">
      <c r="A27" s="126"/>
      <c r="B27" s="121"/>
      <c r="C27" s="121"/>
      <c r="D27" s="121"/>
      <c r="E27" s="121"/>
      <c r="F27" s="126"/>
      <c r="G27" s="126"/>
      <c r="H27" s="126"/>
      <c r="I27" s="124"/>
      <c r="J27" s="124"/>
      <c r="K27" s="124"/>
      <c r="L27" s="124"/>
      <c r="N27" s="101"/>
      <c r="P27" s="93"/>
    </row>
    <row r="28" spans="1:16" ht="15">
      <c r="A28" s="126"/>
      <c r="B28" s="121"/>
      <c r="C28" s="121"/>
      <c r="D28" s="121"/>
      <c r="E28" s="121"/>
      <c r="F28" s="126"/>
      <c r="G28" s="124"/>
      <c r="H28" s="124"/>
      <c r="I28" s="124"/>
      <c r="J28" s="124"/>
      <c r="K28" s="124"/>
      <c r="L28" s="124"/>
      <c r="N28" s="101"/>
      <c r="P28" s="93"/>
    </row>
    <row r="29" spans="1:16" ht="15">
      <c r="A29" s="126"/>
      <c r="B29" s="121"/>
      <c r="C29" s="121"/>
      <c r="D29" s="121"/>
      <c r="E29" s="121"/>
      <c r="F29" s="126"/>
      <c r="G29" s="126"/>
      <c r="H29" s="126"/>
      <c r="I29" s="124"/>
      <c r="J29" s="124"/>
      <c r="K29" s="124"/>
      <c r="L29" s="124"/>
      <c r="N29" s="101"/>
      <c r="P29" s="93"/>
    </row>
    <row r="30" spans="1:16" ht="15">
      <c r="A30" s="126"/>
      <c r="B30" s="121"/>
      <c r="C30" s="121"/>
      <c r="D30" s="121"/>
      <c r="E30" s="121"/>
      <c r="F30" s="126"/>
      <c r="G30" s="126"/>
      <c r="H30" s="126"/>
      <c r="I30" s="124"/>
      <c r="J30" s="124"/>
      <c r="K30" s="124"/>
      <c r="L30" s="124"/>
      <c r="N30" s="101"/>
      <c r="P30" s="93"/>
    </row>
    <row r="31" spans="1:16" ht="15">
      <c r="A31" s="126"/>
      <c r="B31" s="121"/>
      <c r="C31" s="121"/>
      <c r="D31" s="121"/>
      <c r="E31" s="121"/>
      <c r="F31" s="126"/>
      <c r="G31" s="126"/>
      <c r="H31" s="126"/>
      <c r="I31" s="124"/>
      <c r="J31" s="124"/>
      <c r="K31" s="124"/>
      <c r="L31" s="124"/>
      <c r="N31" s="101"/>
      <c r="P31" s="93"/>
    </row>
    <row r="32" spans="1:16" ht="15">
      <c r="A32" s="126"/>
      <c r="B32" s="121"/>
      <c r="C32" s="121"/>
      <c r="D32" s="121"/>
      <c r="E32" s="121"/>
      <c r="F32" s="126"/>
      <c r="G32" s="126"/>
      <c r="H32" s="126"/>
      <c r="I32" s="124"/>
      <c r="J32" s="124"/>
      <c r="K32" s="124"/>
      <c r="L32" s="124"/>
      <c r="N32" s="101"/>
      <c r="P32" s="93"/>
    </row>
    <row r="33" spans="1:16" ht="15">
      <c r="A33" s="93"/>
      <c r="B33" s="93"/>
      <c r="C33" s="121"/>
      <c r="D33" s="121"/>
      <c r="E33" s="121"/>
      <c r="F33" s="95"/>
      <c r="G33" s="95"/>
      <c r="H33" s="95"/>
      <c r="I33" s="95"/>
      <c r="J33" s="95"/>
      <c r="K33" s="95"/>
      <c r="L33" s="95"/>
      <c r="N33" s="95"/>
      <c r="O33" s="95"/>
      <c r="P33" s="93"/>
    </row>
    <row r="34" spans="1:16" ht="15">
      <c r="A34" s="93"/>
      <c r="B34" s="121"/>
      <c r="C34" s="14"/>
      <c r="D34" s="121"/>
      <c r="E34" s="121"/>
      <c r="F34" s="93"/>
      <c r="G34" s="93"/>
      <c r="H34" s="93"/>
      <c r="I34" s="93"/>
      <c r="J34" s="93"/>
      <c r="K34" s="93"/>
      <c r="L34" s="93"/>
      <c r="N34" s="101"/>
      <c r="P34" s="93"/>
    </row>
    <row r="35" spans="1:16" ht="15">
      <c r="A35" s="93"/>
      <c r="B35" s="93"/>
      <c r="C35" s="93"/>
      <c r="D35" s="121"/>
      <c r="E35" s="121"/>
      <c r="F35" s="93"/>
      <c r="G35" s="93"/>
      <c r="H35" s="93"/>
      <c r="I35" s="93"/>
      <c r="J35" s="93"/>
      <c r="K35" s="93"/>
      <c r="L35" s="93"/>
      <c r="N35" s="101"/>
      <c r="P35" s="93"/>
    </row>
    <row r="36" spans="1:16" ht="15">
      <c r="A36" s="93"/>
      <c r="B36" s="93"/>
      <c r="C36" s="93"/>
      <c r="D36" s="121"/>
      <c r="E36" s="121"/>
      <c r="F36" s="93"/>
      <c r="G36" s="93"/>
      <c r="H36" s="93"/>
      <c r="I36" s="93"/>
      <c r="J36" s="93"/>
      <c r="K36" s="93"/>
      <c r="L36" s="93"/>
      <c r="N36" s="101"/>
      <c r="P36" s="93"/>
    </row>
    <row r="37" spans="1:16" ht="15">
      <c r="A37" s="93"/>
      <c r="B37" s="93"/>
      <c r="C37" s="93"/>
      <c r="D37" s="121"/>
      <c r="E37" s="121"/>
      <c r="F37" s="93"/>
      <c r="G37" s="93"/>
      <c r="H37" s="93"/>
      <c r="I37" s="93"/>
      <c r="J37" s="93"/>
      <c r="K37" s="93"/>
      <c r="L37" s="93"/>
      <c r="N37" s="101"/>
      <c r="P37" s="93"/>
    </row>
    <row r="38" spans="1:16" ht="15">
      <c r="A38" s="93"/>
      <c r="B38" s="93"/>
      <c r="C38" s="93"/>
      <c r="D38" s="121"/>
      <c r="E38" s="121"/>
      <c r="F38" s="93"/>
      <c r="G38" s="93"/>
      <c r="H38" s="93"/>
      <c r="I38" s="93"/>
      <c r="J38" s="93"/>
      <c r="K38" s="93"/>
      <c r="L38" s="93"/>
      <c r="N38" s="101"/>
      <c r="P38" s="93"/>
    </row>
    <row r="39" spans="1:16" ht="15">
      <c r="A39" s="93"/>
      <c r="B39" s="121"/>
      <c r="C39" s="14"/>
      <c r="D39" s="121"/>
      <c r="E39" s="121"/>
      <c r="F39" s="93"/>
      <c r="G39" s="93"/>
      <c r="H39" s="93"/>
      <c r="I39" s="93"/>
      <c r="J39" s="93"/>
      <c r="K39" s="93"/>
      <c r="L39" s="93"/>
      <c r="N39" s="101"/>
      <c r="P39" s="93"/>
    </row>
    <row r="40" spans="1:16" ht="15">
      <c r="A40" s="93"/>
      <c r="B40" s="93"/>
      <c r="C40" s="93"/>
      <c r="D40" s="121"/>
      <c r="E40" s="121"/>
      <c r="F40" s="93"/>
      <c r="G40" s="93"/>
      <c r="H40" s="93"/>
      <c r="I40" s="93"/>
      <c r="J40" s="93"/>
      <c r="K40" s="93"/>
      <c r="L40" s="93"/>
      <c r="N40" s="101"/>
      <c r="P40" s="93"/>
    </row>
    <row r="41" spans="1:16" ht="15">
      <c r="A41" s="93"/>
      <c r="B41" s="93"/>
      <c r="C41" s="93"/>
      <c r="D41" s="121"/>
      <c r="E41" s="121"/>
      <c r="F41" s="93"/>
      <c r="G41" s="93"/>
      <c r="H41" s="93"/>
      <c r="I41" s="93"/>
      <c r="J41" s="93"/>
      <c r="K41" s="93"/>
      <c r="L41" s="93"/>
      <c r="N41" s="101"/>
      <c r="P41" s="93"/>
    </row>
    <row r="42" spans="1:16" ht="15">
      <c r="A42" s="93"/>
      <c r="B42" s="93"/>
      <c r="C42" s="93"/>
      <c r="D42" s="121"/>
      <c r="E42" s="121"/>
      <c r="F42" s="93"/>
      <c r="G42" s="93"/>
      <c r="H42" s="93"/>
      <c r="I42" s="93"/>
      <c r="J42" s="93"/>
      <c r="K42" s="93"/>
      <c r="L42" s="93"/>
      <c r="N42" s="101"/>
      <c r="P42" s="93"/>
    </row>
    <row r="43" spans="1:16" ht="15">
      <c r="A43" s="93"/>
      <c r="B43" s="93"/>
      <c r="C43" s="93"/>
      <c r="D43" s="121"/>
      <c r="E43" s="121"/>
      <c r="F43" s="93"/>
      <c r="G43" s="93"/>
      <c r="H43" s="93"/>
      <c r="I43" s="93"/>
      <c r="J43" s="93"/>
      <c r="K43" s="93"/>
      <c r="L43" s="93"/>
      <c r="N43" s="101"/>
      <c r="P43" s="93"/>
    </row>
    <row r="44" spans="1:16" ht="15">
      <c r="A44" s="93"/>
      <c r="B44" s="121"/>
      <c r="C44" s="14"/>
      <c r="D44" s="121"/>
      <c r="E44" s="121"/>
      <c r="F44" s="93"/>
      <c r="G44" s="93"/>
      <c r="H44" s="93"/>
      <c r="I44" s="93"/>
      <c r="J44" s="93"/>
      <c r="K44" s="93"/>
      <c r="L44" s="93"/>
      <c r="N44" s="101"/>
      <c r="P44" s="93"/>
    </row>
    <row r="45" spans="1:16" ht="15">
      <c r="A45" s="93"/>
      <c r="B45" s="93"/>
      <c r="C45" s="93"/>
      <c r="D45" s="121"/>
      <c r="E45" s="121"/>
      <c r="F45" s="93"/>
      <c r="G45" s="93"/>
      <c r="H45" s="93"/>
      <c r="I45" s="93"/>
      <c r="J45" s="93"/>
      <c r="K45" s="93"/>
      <c r="L45" s="93"/>
      <c r="N45" s="101"/>
      <c r="P45" s="93"/>
    </row>
    <row r="46" spans="1:16" ht="15">
      <c r="A46" s="93"/>
      <c r="B46" s="93"/>
      <c r="C46" s="93"/>
      <c r="D46" s="121"/>
      <c r="E46" s="121"/>
      <c r="F46" s="93"/>
      <c r="G46" s="93"/>
      <c r="H46" s="93"/>
      <c r="I46" s="93"/>
      <c r="J46" s="93"/>
      <c r="K46" s="93"/>
      <c r="L46" s="93"/>
      <c r="N46" s="101"/>
      <c r="P46" s="93"/>
    </row>
    <row r="47" spans="1:16" ht="15">
      <c r="A47" s="93"/>
      <c r="B47" s="93"/>
      <c r="C47" s="93"/>
      <c r="D47" s="121"/>
      <c r="E47" s="121"/>
      <c r="F47" s="93"/>
      <c r="G47" s="93"/>
      <c r="H47" s="93"/>
      <c r="I47" s="93"/>
      <c r="J47" s="93"/>
      <c r="K47" s="93"/>
      <c r="L47" s="93"/>
      <c r="N47" s="101"/>
      <c r="P47" s="93"/>
    </row>
    <row r="48" spans="1:16" ht="15">
      <c r="A48" s="93"/>
      <c r="B48" s="93"/>
      <c r="C48" s="93"/>
      <c r="D48" s="121"/>
      <c r="E48" s="121"/>
      <c r="F48" s="93"/>
      <c r="G48" s="93"/>
      <c r="H48" s="93"/>
      <c r="I48" s="93"/>
      <c r="J48" s="93"/>
      <c r="K48" s="93"/>
      <c r="L48" s="93"/>
      <c r="N48" s="101"/>
      <c r="P48" s="93"/>
    </row>
    <row r="49" spans="1:16" ht="15">
      <c r="A49" s="93"/>
      <c r="B49" s="93"/>
      <c r="C49" s="93"/>
      <c r="D49" s="121"/>
      <c r="E49" s="121"/>
      <c r="F49" s="93"/>
      <c r="G49" s="93"/>
      <c r="H49" s="93"/>
      <c r="I49" s="93"/>
      <c r="J49" s="93"/>
      <c r="K49" s="93"/>
      <c r="L49" s="93"/>
      <c r="N49" s="101"/>
      <c r="P49" s="93"/>
    </row>
    <row r="50" spans="1:16" ht="15">
      <c r="A50" s="93"/>
      <c r="B50" s="93"/>
      <c r="C50" s="93"/>
      <c r="D50" s="121"/>
      <c r="E50" s="121"/>
      <c r="F50" s="93"/>
      <c r="G50" s="93"/>
      <c r="H50" s="93"/>
      <c r="I50" s="93"/>
      <c r="J50" s="93"/>
      <c r="K50" s="93"/>
      <c r="L50" s="93"/>
      <c r="N50" s="101"/>
      <c r="P50" s="93"/>
    </row>
    <row r="51" spans="1:16" ht="15">
      <c r="A51" s="93"/>
      <c r="B51" s="93"/>
      <c r="C51" s="93"/>
      <c r="D51" s="121"/>
      <c r="E51" s="121"/>
      <c r="F51" s="93"/>
      <c r="G51" s="93"/>
      <c r="H51" s="93"/>
      <c r="I51" s="93"/>
      <c r="J51" s="93"/>
      <c r="K51" s="93"/>
      <c r="L51" s="93"/>
      <c r="N51" s="101"/>
      <c r="P51" s="93"/>
    </row>
    <row r="52" spans="1:16" ht="15">
      <c r="A52" s="93"/>
      <c r="B52" s="93"/>
      <c r="C52" s="93"/>
      <c r="D52" s="121"/>
      <c r="E52" s="121"/>
      <c r="F52" s="93"/>
      <c r="G52" s="93"/>
      <c r="H52" s="93"/>
      <c r="I52" s="93"/>
      <c r="J52" s="93"/>
      <c r="K52" s="93"/>
      <c r="L52" s="93"/>
      <c r="N52" s="101"/>
      <c r="P52" s="93"/>
    </row>
    <row r="53" spans="1:16" ht="15">
      <c r="A53" s="93"/>
      <c r="B53" s="93"/>
      <c r="C53" s="93"/>
      <c r="D53" s="121"/>
      <c r="E53" s="121"/>
      <c r="F53" s="93"/>
      <c r="G53" s="93"/>
      <c r="H53" s="93"/>
      <c r="I53" s="93"/>
      <c r="J53" s="93"/>
      <c r="K53" s="93"/>
      <c r="L53" s="93"/>
      <c r="N53" s="101"/>
      <c r="O53" s="93"/>
      <c r="P53" s="93"/>
    </row>
    <row r="54" spans="1:16" ht="15">
      <c r="A54" s="93"/>
      <c r="B54" s="93"/>
      <c r="C54" s="93"/>
      <c r="D54" s="121"/>
      <c r="E54" s="121"/>
      <c r="F54" s="93"/>
      <c r="G54" s="93"/>
      <c r="H54" s="93"/>
      <c r="I54" s="93"/>
      <c r="J54" s="93"/>
      <c r="K54" s="93"/>
      <c r="L54" s="93"/>
      <c r="N54" s="101"/>
      <c r="O54" s="93"/>
      <c r="P54" s="93"/>
    </row>
    <row r="55" spans="1:16" ht="15">
      <c r="A55" s="93"/>
      <c r="B55" s="93"/>
      <c r="C55" s="93"/>
      <c r="D55" s="121"/>
      <c r="E55" s="121"/>
      <c r="F55" s="93"/>
      <c r="G55" s="93"/>
      <c r="H55" s="93"/>
      <c r="I55" s="93"/>
      <c r="J55" s="93"/>
      <c r="K55" s="93"/>
      <c r="L55" s="93"/>
      <c r="N55" s="101"/>
      <c r="O55" s="93"/>
      <c r="P55" s="93"/>
    </row>
    <row r="56" spans="1:16" ht="15">
      <c r="A56" s="93"/>
      <c r="B56" s="93"/>
      <c r="C56" s="93"/>
      <c r="D56" s="121"/>
      <c r="E56" s="121"/>
      <c r="F56" s="93"/>
      <c r="G56" s="93"/>
      <c r="H56" s="93"/>
      <c r="I56" s="93"/>
      <c r="J56" s="93"/>
      <c r="K56" s="93"/>
      <c r="L56" s="93"/>
      <c r="N56" s="101"/>
      <c r="O56" s="93"/>
      <c r="P56" s="93"/>
    </row>
    <row r="57" spans="1:16" ht="15">
      <c r="A57" s="93"/>
      <c r="B57" s="93"/>
      <c r="C57" s="93"/>
      <c r="D57" s="121"/>
      <c r="E57" s="121"/>
      <c r="F57" s="93"/>
      <c r="G57" s="93"/>
      <c r="H57" s="93"/>
      <c r="I57" s="93"/>
      <c r="J57" s="93"/>
      <c r="K57" s="93"/>
      <c r="L57" s="93"/>
      <c r="N57" s="101"/>
      <c r="O57" s="93"/>
      <c r="P57" s="93"/>
    </row>
    <row r="58" spans="1:16" ht="15">
      <c r="A58" s="93"/>
      <c r="B58" s="93"/>
      <c r="C58" s="93"/>
      <c r="D58" s="121"/>
      <c r="E58" s="121"/>
      <c r="F58" s="93"/>
      <c r="G58" s="93"/>
      <c r="H58" s="93"/>
      <c r="I58" s="93"/>
      <c r="J58" s="93"/>
      <c r="K58" s="93"/>
      <c r="L58" s="93"/>
      <c r="N58" s="101"/>
      <c r="O58" s="93"/>
      <c r="P58" s="93"/>
    </row>
    <row r="59" spans="1:16" ht="15">
      <c r="A59" s="93"/>
      <c r="B59" s="93"/>
      <c r="C59" s="93"/>
      <c r="D59" s="121"/>
      <c r="E59" s="121"/>
      <c r="F59" s="93"/>
      <c r="G59" s="93"/>
      <c r="H59" s="93"/>
      <c r="I59" s="93"/>
      <c r="J59" s="93"/>
      <c r="K59" s="93"/>
      <c r="L59" s="93"/>
      <c r="N59" s="101"/>
      <c r="O59" s="93"/>
      <c r="P59" s="93"/>
    </row>
    <row r="60" spans="1:16" ht="15">
      <c r="A60" s="93"/>
      <c r="B60" s="93"/>
      <c r="C60" s="93"/>
      <c r="D60" s="121"/>
      <c r="E60" s="121"/>
      <c r="F60" s="93"/>
      <c r="G60" s="93"/>
      <c r="H60" s="93"/>
      <c r="I60" s="93"/>
      <c r="J60" s="93"/>
      <c r="K60" s="93"/>
      <c r="L60" s="93"/>
      <c r="N60" s="101"/>
      <c r="O60" s="93"/>
      <c r="P60" s="93"/>
    </row>
    <row r="61" spans="1:16" ht="15">
      <c r="A61" s="93"/>
      <c r="B61" s="93"/>
      <c r="C61" s="93"/>
      <c r="D61" s="121"/>
      <c r="E61" s="121"/>
      <c r="F61" s="93"/>
      <c r="G61" s="93"/>
      <c r="H61" s="93"/>
      <c r="I61" s="93"/>
      <c r="J61" s="93"/>
      <c r="K61" s="93"/>
      <c r="L61" s="93"/>
      <c r="N61" s="101"/>
      <c r="O61" s="93"/>
      <c r="P61" s="93"/>
    </row>
    <row r="62" spans="1:16" ht="15">
      <c r="A62" s="93"/>
      <c r="B62" s="93"/>
      <c r="C62" s="93"/>
      <c r="D62" s="121"/>
      <c r="E62" s="121"/>
      <c r="F62" s="93"/>
      <c r="G62" s="93"/>
      <c r="H62" s="93"/>
      <c r="I62" s="93"/>
      <c r="J62" s="93"/>
      <c r="K62" s="93"/>
      <c r="L62" s="93"/>
      <c r="N62" s="101"/>
      <c r="O62" s="93"/>
      <c r="P62" s="93"/>
    </row>
    <row r="63" spans="1:16" ht="15">
      <c r="A63" s="93"/>
      <c r="B63" s="93"/>
      <c r="C63" s="93"/>
      <c r="D63" s="121"/>
      <c r="E63" s="121"/>
      <c r="F63" s="93"/>
      <c r="G63" s="93"/>
      <c r="H63" s="93"/>
      <c r="I63" s="93"/>
      <c r="J63" s="93"/>
      <c r="K63" s="93"/>
      <c r="L63" s="93"/>
      <c r="N63" s="101"/>
      <c r="O63" s="93"/>
      <c r="P63" s="93"/>
    </row>
    <row r="64" spans="1:16" ht="15">
      <c r="A64" s="93"/>
      <c r="B64" s="93"/>
      <c r="C64" s="93"/>
      <c r="D64" s="121"/>
      <c r="E64" s="121"/>
      <c r="F64" s="93"/>
      <c r="G64" s="93"/>
      <c r="H64" s="93"/>
      <c r="I64" s="93"/>
      <c r="J64" s="93"/>
      <c r="K64" s="93"/>
      <c r="L64" s="93"/>
      <c r="N64" s="101"/>
      <c r="P64" s="93"/>
    </row>
    <row r="65" spans="1:16" ht="15">
      <c r="A65" s="93"/>
      <c r="B65" s="93"/>
      <c r="C65" s="93"/>
      <c r="D65" s="121"/>
      <c r="E65" s="121"/>
      <c r="F65" s="93"/>
      <c r="G65" s="93"/>
      <c r="H65" s="93"/>
      <c r="I65" s="93"/>
      <c r="J65" s="93"/>
      <c r="K65" s="93"/>
      <c r="L65" s="93"/>
      <c r="N65" s="101"/>
      <c r="P65" s="93"/>
    </row>
    <row r="66" spans="1:16" ht="15">
      <c r="A66" s="93"/>
      <c r="B66" s="93"/>
      <c r="C66" s="93"/>
      <c r="D66" s="121"/>
      <c r="E66" s="121"/>
      <c r="F66" s="93"/>
      <c r="G66" s="93"/>
      <c r="H66" s="93"/>
      <c r="I66" s="93"/>
      <c r="J66" s="93"/>
      <c r="K66" s="93"/>
      <c r="L66" s="93"/>
      <c r="N66" s="101"/>
      <c r="P66" s="93"/>
    </row>
    <row r="67" spans="1:16" ht="15">
      <c r="A67" s="93"/>
      <c r="B67" s="93"/>
      <c r="C67" s="93"/>
      <c r="D67" s="121"/>
      <c r="E67" s="121"/>
      <c r="F67" s="93"/>
      <c r="G67" s="93"/>
      <c r="H67" s="93"/>
      <c r="I67" s="93"/>
      <c r="J67" s="93"/>
      <c r="K67" s="93"/>
      <c r="L67" s="93"/>
      <c r="N67" s="101"/>
      <c r="P67" s="93"/>
    </row>
    <row r="68" spans="1:16" ht="15">
      <c r="A68" s="93"/>
      <c r="B68" s="93"/>
      <c r="C68" s="93"/>
      <c r="D68" s="121"/>
      <c r="E68" s="121"/>
      <c r="F68" s="93"/>
      <c r="G68" s="93"/>
      <c r="H68" s="93"/>
      <c r="I68" s="93"/>
      <c r="J68" s="93"/>
      <c r="K68" s="93"/>
      <c r="L68" s="93"/>
      <c r="M68" s="93"/>
      <c r="N68" s="101"/>
      <c r="P68" s="93"/>
    </row>
    <row r="69" spans="1:32" ht="15">
      <c r="A69" s="93"/>
      <c r="B69" s="93"/>
      <c r="C69" s="93"/>
      <c r="D69" s="121"/>
      <c r="E69" s="121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</row>
    <row r="70" spans="1:32" ht="15">
      <c r="A70" s="93"/>
      <c r="B70" s="93"/>
      <c r="C70" s="93"/>
      <c r="D70" s="121"/>
      <c r="E70" s="121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</row>
    <row r="71" spans="1:32" ht="15">
      <c r="A71" s="93"/>
      <c r="B71" s="93"/>
      <c r="C71" s="93"/>
      <c r="D71" s="121"/>
      <c r="E71" s="121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</row>
    <row r="72" spans="1:32" ht="15">
      <c r="A72" s="93"/>
      <c r="B72" s="93"/>
      <c r="C72" s="93"/>
      <c r="D72" s="121"/>
      <c r="E72" s="121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</row>
    <row r="73" spans="1:32" ht="15">
      <c r="A73" s="93"/>
      <c r="B73" s="93"/>
      <c r="C73" s="93"/>
      <c r="D73" s="121"/>
      <c r="E73" s="121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</row>
    <row r="74" spans="1:32" ht="15">
      <c r="A74" s="93"/>
      <c r="B74" s="93"/>
      <c r="C74" s="93"/>
      <c r="D74" s="121"/>
      <c r="E74" s="121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</row>
    <row r="75" spans="1:32" ht="15">
      <c r="A75" s="93"/>
      <c r="B75" s="93"/>
      <c r="C75" s="93"/>
      <c r="D75" s="121"/>
      <c r="E75" s="121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</row>
    <row r="76" spans="1:32" ht="15">
      <c r="A76" s="93"/>
      <c r="B76" s="93"/>
      <c r="C76" s="93"/>
      <c r="D76" s="121"/>
      <c r="E76" s="121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</row>
    <row r="77" spans="1:32" ht="15">
      <c r="A77" s="93"/>
      <c r="B77" s="93"/>
      <c r="C77" s="93"/>
      <c r="D77" s="121"/>
      <c r="E77" s="121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1:32" ht="15">
      <c r="A78" s="93"/>
      <c r="B78" s="93"/>
      <c r="C78" s="93"/>
      <c r="D78" s="121"/>
      <c r="E78" s="121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</row>
    <row r="79" spans="1:32" ht="15">
      <c r="A79" s="93"/>
      <c r="B79" s="93"/>
      <c r="C79" s="93"/>
      <c r="D79" s="121"/>
      <c r="E79" s="121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</row>
    <row r="80" spans="1:32" ht="15">
      <c r="A80" s="93"/>
      <c r="B80" s="93"/>
      <c r="C80" s="93"/>
      <c r="D80" s="121"/>
      <c r="E80" s="121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</row>
    <row r="81" spans="1:32" ht="15">
      <c r="A81" s="93"/>
      <c r="B81" s="93"/>
      <c r="C81" s="93"/>
      <c r="D81" s="121"/>
      <c r="E81" s="121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</row>
    <row r="82" spans="1:32" ht="15">
      <c r="A82" s="93"/>
      <c r="B82" s="93"/>
      <c r="C82" s="93"/>
      <c r="D82" s="121"/>
      <c r="E82" s="121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</row>
    <row r="83" spans="1:32" ht="15">
      <c r="A83" s="93"/>
      <c r="B83" s="93"/>
      <c r="C83" s="93"/>
      <c r="D83" s="121"/>
      <c r="E83" s="121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</row>
    <row r="84" spans="1:32" ht="15">
      <c r="A84" s="93"/>
      <c r="B84" s="93"/>
      <c r="C84" s="93"/>
      <c r="D84" s="121"/>
      <c r="E84" s="121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</row>
    <row r="85" spans="1:32" ht="15">
      <c r="A85" s="93"/>
      <c r="B85" s="93"/>
      <c r="C85" s="93"/>
      <c r="D85" s="121"/>
      <c r="E85" s="121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</row>
    <row r="86" spans="1:32" ht="15">
      <c r="A86" s="93"/>
      <c r="B86" s="93"/>
      <c r="C86" s="93"/>
      <c r="D86" s="121"/>
      <c r="E86" s="121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</row>
    <row r="87" spans="1:32" ht="15">
      <c r="A87" s="93"/>
      <c r="B87" s="93"/>
      <c r="C87" s="93"/>
      <c r="D87" s="121"/>
      <c r="E87" s="121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</row>
    <row r="88" spans="1:32" ht="15">
      <c r="A88" s="93"/>
      <c r="B88" s="93"/>
      <c r="C88" s="93"/>
      <c r="D88" s="121"/>
      <c r="E88" s="121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</row>
    <row r="89" spans="1:32" ht="15">
      <c r="A89" s="93"/>
      <c r="B89" s="93"/>
      <c r="C89" s="93"/>
      <c r="D89" s="121"/>
      <c r="E89" s="121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</row>
    <row r="90" spans="1:32" ht="15">
      <c r="A90" s="93"/>
      <c r="B90" s="93"/>
      <c r="C90" s="93"/>
      <c r="D90" s="121"/>
      <c r="E90" s="121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</row>
    <row r="91" spans="1:32" ht="15">
      <c r="A91" s="93"/>
      <c r="B91" s="93"/>
      <c r="C91" s="93"/>
      <c r="D91" s="121"/>
      <c r="E91" s="121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</row>
    <row r="92" spans="1:32" ht="15">
      <c r="A92" s="93"/>
      <c r="B92" s="93"/>
      <c r="C92" s="93"/>
      <c r="D92" s="121"/>
      <c r="E92" s="121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</row>
    <row r="93" spans="1:16" ht="15">
      <c r="A93" s="93"/>
      <c r="B93" s="93"/>
      <c r="C93" s="93"/>
      <c r="D93" s="121"/>
      <c r="E93" s="121"/>
      <c r="F93" s="93"/>
      <c r="G93" s="93"/>
      <c r="H93" s="93"/>
      <c r="I93" s="93"/>
      <c r="J93" s="93"/>
      <c r="K93" s="93"/>
      <c r="L93" s="93"/>
      <c r="M93" s="93"/>
      <c r="N93" s="101"/>
      <c r="O93" s="93"/>
      <c r="P93" s="93"/>
    </row>
    <row r="94" spans="1:16" ht="15">
      <c r="A94" s="93"/>
      <c r="B94" s="93"/>
      <c r="C94" s="93"/>
      <c r="D94" s="121"/>
      <c r="E94" s="121"/>
      <c r="F94" s="93"/>
      <c r="G94" s="93"/>
      <c r="H94" s="93"/>
      <c r="I94" s="93"/>
      <c r="J94" s="93"/>
      <c r="K94" s="93"/>
      <c r="L94" s="93"/>
      <c r="M94" s="93"/>
      <c r="N94" s="101"/>
      <c r="O94" s="93"/>
      <c r="P94" s="93"/>
    </row>
    <row r="95" spans="1:16" ht="15">
      <c r="A95" s="93"/>
      <c r="B95" s="93"/>
      <c r="C95" s="93"/>
      <c r="D95" s="121"/>
      <c r="E95" s="121"/>
      <c r="F95" s="93"/>
      <c r="G95" s="93"/>
      <c r="H95" s="93"/>
      <c r="I95" s="93"/>
      <c r="J95" s="93"/>
      <c r="K95" s="93"/>
      <c r="L95" s="93"/>
      <c r="M95" s="93"/>
      <c r="N95" s="101"/>
      <c r="O95" s="93"/>
      <c r="P95" s="93"/>
    </row>
    <row r="96" spans="1:5" ht="15">
      <c r="A96" s="93"/>
      <c r="B96" s="93"/>
      <c r="C96" s="93"/>
      <c r="D96" s="121"/>
      <c r="E96" s="121"/>
    </row>
    <row r="97" spans="1:5" ht="15">
      <c r="A97" s="93"/>
      <c r="B97" s="93"/>
      <c r="C97" s="37"/>
      <c r="D97" s="121"/>
      <c r="E97" s="121"/>
    </row>
    <row r="98" spans="1:5" ht="15">
      <c r="A98" s="93"/>
      <c r="B98" s="93"/>
      <c r="C98" s="37"/>
      <c r="D98" s="121"/>
      <c r="E98" s="121"/>
    </row>
    <row r="99" spans="1:5" ht="15">
      <c r="A99" s="93"/>
      <c r="B99" s="93"/>
      <c r="C99" s="37"/>
      <c r="D99" s="121"/>
      <c r="E99" s="121"/>
    </row>
    <row r="100" spans="1:5" ht="15">
      <c r="A100" s="93"/>
      <c r="B100" s="93"/>
      <c r="C100" s="37"/>
      <c r="D100" s="121"/>
      <c r="E100" s="121"/>
    </row>
    <row r="101" spans="1:5" ht="15">
      <c r="A101" s="93"/>
      <c r="B101" s="93"/>
      <c r="C101" s="37"/>
      <c r="D101" s="121"/>
      <c r="E101" s="121"/>
    </row>
    <row r="102" spans="1:5" ht="15">
      <c r="A102" s="93"/>
      <c r="B102" s="93"/>
      <c r="C102" s="121"/>
      <c r="D102" s="121"/>
      <c r="E102" s="121"/>
    </row>
    <row r="103" spans="1:5" ht="15">
      <c r="A103" s="93"/>
      <c r="B103" s="93"/>
      <c r="C103" s="93"/>
      <c r="D103" s="121"/>
      <c r="E103" s="121"/>
    </row>
    <row r="104" spans="1:5" ht="15">
      <c r="A104" s="93"/>
      <c r="B104" s="93"/>
      <c r="C104" s="93"/>
      <c r="D104" s="121"/>
      <c r="E104" s="121"/>
    </row>
    <row r="105" spans="1:5" ht="15">
      <c r="A105" s="93"/>
      <c r="B105" s="93"/>
      <c r="C105" s="93"/>
      <c r="D105" s="121"/>
      <c r="E105" s="121"/>
    </row>
    <row r="106" spans="1:5" ht="15">
      <c r="A106" s="93"/>
      <c r="B106" s="93"/>
      <c r="C106" s="93"/>
      <c r="D106" s="121"/>
      <c r="E106" s="121"/>
    </row>
    <row r="107" spans="1:5" ht="15">
      <c r="A107" s="93"/>
      <c r="B107" s="93"/>
      <c r="C107" s="93"/>
      <c r="D107" s="121"/>
      <c r="E107" s="121"/>
    </row>
    <row r="108" spans="1:5" ht="15">
      <c r="A108" s="93"/>
      <c r="B108" s="93"/>
      <c r="C108" s="93"/>
      <c r="D108" s="121"/>
      <c r="E108" s="121"/>
    </row>
    <row r="109" spans="1:5" ht="15">
      <c r="A109" s="93"/>
      <c r="B109" s="93"/>
      <c r="C109" s="93"/>
      <c r="D109" s="121"/>
      <c r="E109" s="121"/>
    </row>
    <row r="110" spans="1:5" ht="15">
      <c r="A110" s="93"/>
      <c r="B110" s="93"/>
      <c r="C110" s="93"/>
      <c r="D110" s="121"/>
      <c r="E110" s="121"/>
    </row>
    <row r="111" spans="4:5" ht="15">
      <c r="D111" s="121"/>
      <c r="E111" s="121"/>
    </row>
    <row r="112" spans="4:5" ht="15">
      <c r="D112" s="121"/>
      <c r="E112" s="121"/>
    </row>
    <row r="113" spans="4:5" ht="15">
      <c r="D113" s="121"/>
      <c r="E113" s="121"/>
    </row>
    <row r="114" spans="4:5" ht="15">
      <c r="D114" s="121"/>
      <c r="E114" s="121"/>
    </row>
    <row r="115" spans="4:5" ht="15">
      <c r="D115" s="121"/>
      <c r="E115" s="121"/>
    </row>
    <row r="116" spans="4:5" ht="15">
      <c r="D116" s="121"/>
      <c r="E116" s="121"/>
    </row>
    <row r="117" spans="4:5" ht="15">
      <c r="D117" s="121"/>
      <c r="E117" s="121"/>
    </row>
    <row r="118" spans="4:5" ht="15">
      <c r="D118" s="121"/>
      <c r="E118" s="121"/>
    </row>
    <row r="119" spans="4:5" ht="15">
      <c r="D119" s="121"/>
      <c r="E119" s="121"/>
    </row>
    <row r="120" spans="4:5" ht="15">
      <c r="D120" s="121"/>
      <c r="E120" s="121"/>
    </row>
    <row r="121" spans="4:5" ht="15">
      <c r="D121" s="121"/>
      <c r="E121" s="121"/>
    </row>
    <row r="122" spans="4:5" ht="15">
      <c r="D122" s="121"/>
      <c r="E122" s="121"/>
    </row>
    <row r="123" spans="4:5" ht="15">
      <c r="D123" s="121"/>
      <c r="E123" s="121"/>
    </row>
    <row r="124" spans="4:5" ht="15">
      <c r="D124" s="121"/>
      <c r="E124" s="121"/>
    </row>
    <row r="125" spans="4:5" ht="15">
      <c r="D125" s="121"/>
      <c r="E125" s="121"/>
    </row>
    <row r="126" spans="4:5" ht="15">
      <c r="D126" s="121"/>
      <c r="E126" s="121"/>
    </row>
    <row r="127" spans="4:5" ht="15">
      <c r="D127" s="121"/>
      <c r="E127" s="121"/>
    </row>
    <row r="128" spans="4:5" ht="15">
      <c r="D128" s="121"/>
      <c r="E128" s="121"/>
    </row>
    <row r="129" spans="4:5" ht="15">
      <c r="D129" s="121"/>
      <c r="E129" s="121"/>
    </row>
    <row r="130" spans="4:5" ht="15">
      <c r="D130" s="121"/>
      <c r="E130" s="121"/>
    </row>
    <row r="131" spans="4:5" ht="15">
      <c r="D131" s="121"/>
      <c r="E131" s="121"/>
    </row>
    <row r="132" spans="4:5" ht="15">
      <c r="D132" s="121"/>
      <c r="E132" s="121"/>
    </row>
    <row r="133" spans="4:5" ht="15">
      <c r="D133" s="121"/>
      <c r="E133" s="121"/>
    </row>
    <row r="134" spans="4:5" ht="15">
      <c r="D134" s="121"/>
      <c r="E134" s="121"/>
    </row>
    <row r="135" spans="4:5" ht="15">
      <c r="D135" s="121"/>
      <c r="E135" s="121"/>
    </row>
    <row r="136" spans="4:5" ht="15">
      <c r="D136" s="121"/>
      <c r="E136" s="121"/>
    </row>
    <row r="137" spans="4:5" ht="15">
      <c r="D137" s="121"/>
      <c r="E137" s="121"/>
    </row>
    <row r="138" spans="4:5" ht="15">
      <c r="D138" s="121"/>
      <c r="E138" s="121"/>
    </row>
    <row r="139" spans="4:5" ht="15">
      <c r="D139" s="121"/>
      <c r="E139" s="121"/>
    </row>
    <row r="140" spans="4:5" ht="15">
      <c r="D140" s="121"/>
      <c r="E140" s="121"/>
    </row>
    <row r="141" spans="4:5" ht="15">
      <c r="D141" s="121"/>
      <c r="E141" s="121"/>
    </row>
    <row r="142" spans="4:5" ht="15">
      <c r="D142" s="121"/>
      <c r="E142" s="121"/>
    </row>
    <row r="143" spans="4:5" ht="15">
      <c r="D143" s="121"/>
      <c r="E143" s="121"/>
    </row>
    <row r="144" spans="4:5" ht="15">
      <c r="D144" s="121"/>
      <c r="E144" s="121"/>
    </row>
    <row r="145" spans="4:5" ht="15">
      <c r="D145" s="121"/>
      <c r="E145" s="121"/>
    </row>
    <row r="146" spans="4:5" ht="15">
      <c r="D146" s="121"/>
      <c r="E146" s="121"/>
    </row>
    <row r="147" spans="4:5" ht="15">
      <c r="D147" s="121"/>
      <c r="E147" s="121"/>
    </row>
    <row r="148" spans="4:5" ht="15">
      <c r="D148" s="121"/>
      <c r="E148" s="121"/>
    </row>
    <row r="149" spans="4:5" ht="15">
      <c r="D149" s="121"/>
      <c r="E149" s="121"/>
    </row>
    <row r="150" spans="4:5" ht="15">
      <c r="D150" s="121"/>
      <c r="E150" s="121"/>
    </row>
    <row r="151" spans="4:5" ht="15">
      <c r="D151" s="121"/>
      <c r="E151" s="121"/>
    </row>
    <row r="152" spans="4:5" ht="15">
      <c r="D152" s="121"/>
      <c r="E152" s="121"/>
    </row>
    <row r="153" spans="4:5" ht="15">
      <c r="D153" s="121"/>
      <c r="E153" s="121"/>
    </row>
    <row r="154" spans="4:5" ht="15">
      <c r="D154" s="121"/>
      <c r="E154" s="121"/>
    </row>
    <row r="155" spans="4:5" ht="15">
      <c r="D155" s="121"/>
      <c r="E155" s="121"/>
    </row>
    <row r="156" spans="4:5" ht="15">
      <c r="D156" s="121"/>
      <c r="E156" s="121"/>
    </row>
    <row r="157" spans="4:5" ht="15">
      <c r="D157" s="121"/>
      <c r="E157" s="121"/>
    </row>
    <row r="158" spans="4:5" ht="15">
      <c r="D158" s="121"/>
      <c r="E158" s="121"/>
    </row>
    <row r="159" spans="4:5" ht="15">
      <c r="D159" s="121"/>
      <c r="E159" s="121"/>
    </row>
    <row r="160" spans="4:5" ht="15">
      <c r="D160" s="121"/>
      <c r="E160" s="121"/>
    </row>
    <row r="161" spans="4:5" ht="15">
      <c r="D161" s="121"/>
      <c r="E161" s="121"/>
    </row>
    <row r="162" spans="4:5" ht="15">
      <c r="D162" s="121"/>
      <c r="E162" s="121"/>
    </row>
    <row r="163" spans="4:5" ht="15">
      <c r="D163" s="121"/>
      <c r="E163" s="121"/>
    </row>
    <row r="164" spans="4:5" ht="15">
      <c r="D164" s="121"/>
      <c r="E164" s="121"/>
    </row>
    <row r="165" spans="4:5" ht="15">
      <c r="D165" s="121"/>
      <c r="E165" s="121"/>
    </row>
    <row r="166" spans="4:5" ht="15">
      <c r="D166" s="121"/>
      <c r="E166" s="121"/>
    </row>
    <row r="167" spans="4:5" ht="15">
      <c r="D167" s="121"/>
      <c r="E167" s="121"/>
    </row>
    <row r="168" spans="4:5" ht="15">
      <c r="D168" s="121"/>
      <c r="E168" s="121"/>
    </row>
    <row r="169" spans="4:5" ht="15">
      <c r="D169" s="121"/>
      <c r="E169" s="121"/>
    </row>
    <row r="170" spans="4:5" ht="15">
      <c r="D170" s="121"/>
      <c r="E170" s="121"/>
    </row>
    <row r="171" spans="4:5" ht="15">
      <c r="D171" s="121"/>
      <c r="E171" s="121"/>
    </row>
    <row r="172" spans="4:5" ht="15">
      <c r="D172" s="121"/>
      <c r="E172" s="121"/>
    </row>
    <row r="173" spans="4:5" ht="15">
      <c r="D173" s="121"/>
      <c r="E173" s="121"/>
    </row>
  </sheetData>
  <mergeCells count="1"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V36"/>
  <sheetViews>
    <sheetView workbookViewId="0" topLeftCell="A1">
      <selection activeCell="A1" sqref="A1"/>
    </sheetView>
  </sheetViews>
  <sheetFormatPr defaultColWidth="9.140625" defaultRowHeight="12.75"/>
  <cols>
    <col min="4" max="4" width="14.140625" style="0" bestFit="1" customWidth="1"/>
    <col min="9" max="9" width="3.7109375" style="0" customWidth="1"/>
    <col min="10" max="10" width="3.421875" style="0" customWidth="1"/>
    <col min="11" max="11" width="6.28125" style="0" customWidth="1"/>
  </cols>
  <sheetData>
    <row r="1" spans="1:152" ht="15">
      <c r="A1" s="2">
        <v>1</v>
      </c>
      <c r="B1" s="26">
        <v>3</v>
      </c>
      <c r="C1" s="2">
        <v>5</v>
      </c>
      <c r="D1" s="26">
        <v>7</v>
      </c>
      <c r="E1" s="26">
        <v>11</v>
      </c>
      <c r="F1" s="2">
        <v>13</v>
      </c>
      <c r="G1" s="2">
        <v>17</v>
      </c>
      <c r="H1" s="2">
        <v>19</v>
      </c>
      <c r="I1" s="26">
        <v>23</v>
      </c>
      <c r="J1" s="2">
        <v>29</v>
      </c>
      <c r="K1" s="26">
        <v>31</v>
      </c>
      <c r="L1" s="2">
        <v>37</v>
      </c>
      <c r="M1" s="2">
        <v>41</v>
      </c>
      <c r="N1" s="2">
        <v>43</v>
      </c>
      <c r="O1" s="26">
        <v>47</v>
      </c>
      <c r="P1" s="2">
        <v>53</v>
      </c>
      <c r="Q1" s="26">
        <v>59</v>
      </c>
      <c r="R1" s="26">
        <v>61</v>
      </c>
      <c r="S1" s="2">
        <v>67</v>
      </c>
      <c r="T1" s="26">
        <v>71</v>
      </c>
      <c r="U1" s="26">
        <v>73</v>
      </c>
      <c r="V1" s="26">
        <v>79</v>
      </c>
      <c r="W1" s="26">
        <v>83</v>
      </c>
      <c r="X1" s="2">
        <v>89</v>
      </c>
      <c r="Y1" s="26">
        <v>91</v>
      </c>
      <c r="Z1" s="26">
        <v>97</v>
      </c>
      <c r="AA1" s="2">
        <v>101</v>
      </c>
      <c r="AB1" s="2">
        <v>103</v>
      </c>
      <c r="AC1" s="26">
        <v>107</v>
      </c>
      <c r="AD1" s="2">
        <v>109</v>
      </c>
      <c r="AE1" s="26">
        <v>113</v>
      </c>
      <c r="AF1" s="26">
        <v>127</v>
      </c>
      <c r="AG1" s="26">
        <v>131</v>
      </c>
      <c r="AH1" s="26">
        <v>137</v>
      </c>
      <c r="AI1" s="26">
        <v>139</v>
      </c>
      <c r="AJ1" s="26">
        <v>149</v>
      </c>
      <c r="AK1" s="26">
        <v>151</v>
      </c>
      <c r="AL1" s="26">
        <v>157</v>
      </c>
      <c r="AM1" s="26">
        <v>163</v>
      </c>
      <c r="AN1" s="26">
        <v>167</v>
      </c>
      <c r="AO1" s="26">
        <v>173</v>
      </c>
      <c r="AP1" s="26">
        <v>181</v>
      </c>
      <c r="AQ1" s="26">
        <v>191</v>
      </c>
      <c r="AR1" s="26">
        <v>193</v>
      </c>
      <c r="AS1" s="26">
        <v>197</v>
      </c>
      <c r="AT1" s="26">
        <v>199</v>
      </c>
      <c r="AU1" s="26">
        <v>211</v>
      </c>
      <c r="AV1" s="26">
        <v>223</v>
      </c>
      <c r="AW1" s="26">
        <v>227</v>
      </c>
      <c r="AX1" s="26">
        <v>229</v>
      </c>
      <c r="AY1" s="2">
        <v>233</v>
      </c>
      <c r="AZ1" s="2">
        <v>239</v>
      </c>
      <c r="BA1" s="2">
        <v>241</v>
      </c>
      <c r="BB1" s="2">
        <v>251</v>
      </c>
      <c r="BC1" s="2">
        <v>257</v>
      </c>
      <c r="BD1" s="2">
        <v>263</v>
      </c>
      <c r="BE1" s="2">
        <v>269</v>
      </c>
      <c r="BF1" s="2">
        <v>271</v>
      </c>
      <c r="BG1" s="2">
        <v>277</v>
      </c>
      <c r="BH1" s="2">
        <v>281</v>
      </c>
      <c r="BI1" s="2">
        <v>283</v>
      </c>
      <c r="BJ1" s="2">
        <v>293</v>
      </c>
      <c r="BK1" s="2">
        <v>307</v>
      </c>
      <c r="BL1" s="2">
        <v>311</v>
      </c>
      <c r="BM1" s="2">
        <v>313</v>
      </c>
      <c r="BN1" s="2">
        <v>317</v>
      </c>
      <c r="BO1" s="2">
        <v>331</v>
      </c>
      <c r="BP1" s="2">
        <v>337</v>
      </c>
      <c r="BQ1" s="2">
        <v>347</v>
      </c>
      <c r="BR1" s="2">
        <v>349</v>
      </c>
      <c r="BS1" s="2">
        <v>353</v>
      </c>
      <c r="BT1" s="2">
        <v>359</v>
      </c>
      <c r="BU1" s="2">
        <v>367</v>
      </c>
      <c r="BV1" s="2">
        <v>373</v>
      </c>
      <c r="BW1" s="2">
        <v>379</v>
      </c>
      <c r="BX1" s="2">
        <v>383</v>
      </c>
      <c r="BY1" s="2">
        <v>389</v>
      </c>
      <c r="BZ1" s="2">
        <v>397</v>
      </c>
      <c r="CA1" s="2">
        <v>401</v>
      </c>
      <c r="CB1" s="2">
        <v>409</v>
      </c>
      <c r="CC1" s="2">
        <v>419</v>
      </c>
      <c r="CD1" s="2">
        <v>421</v>
      </c>
      <c r="CE1" s="2">
        <v>431</v>
      </c>
      <c r="CF1" s="2">
        <v>433</v>
      </c>
      <c r="CG1" s="2">
        <v>439</v>
      </c>
      <c r="CH1" s="2">
        <v>443</v>
      </c>
      <c r="CI1" s="2">
        <v>449</v>
      </c>
      <c r="CJ1" s="2">
        <v>457</v>
      </c>
      <c r="CK1" s="2">
        <v>461</v>
      </c>
      <c r="CL1" s="2">
        <v>463</v>
      </c>
      <c r="CM1" s="2">
        <v>467</v>
      </c>
      <c r="CN1" s="2">
        <v>479</v>
      </c>
      <c r="CO1" s="2">
        <v>487</v>
      </c>
      <c r="CP1" s="2">
        <v>491</v>
      </c>
      <c r="CQ1" s="2">
        <v>499</v>
      </c>
      <c r="CR1" s="2">
        <v>503</v>
      </c>
      <c r="CS1" s="2">
        <v>509</v>
      </c>
      <c r="CT1" s="2">
        <v>521</v>
      </c>
      <c r="CU1" s="2">
        <v>523</v>
      </c>
      <c r="CV1" s="2">
        <v>541</v>
      </c>
      <c r="CW1" s="2">
        <v>547</v>
      </c>
      <c r="CX1" s="2">
        <v>557</v>
      </c>
      <c r="CY1" s="2">
        <v>563</v>
      </c>
      <c r="CZ1" s="2">
        <v>569</v>
      </c>
      <c r="DA1" s="2">
        <v>571</v>
      </c>
      <c r="DB1" s="2">
        <v>577</v>
      </c>
      <c r="DC1" s="2">
        <v>587</v>
      </c>
      <c r="DD1" s="2">
        <v>593</v>
      </c>
      <c r="DE1" s="2">
        <v>599</v>
      </c>
      <c r="DF1" s="2">
        <v>601</v>
      </c>
      <c r="DG1" s="2">
        <v>607</v>
      </c>
      <c r="DH1" s="2">
        <v>613</v>
      </c>
      <c r="DI1" s="2">
        <v>617</v>
      </c>
      <c r="DJ1" s="2">
        <v>619</v>
      </c>
      <c r="DK1" s="2">
        <v>631</v>
      </c>
      <c r="DL1" s="2">
        <v>641</v>
      </c>
      <c r="DM1" s="2">
        <v>643</v>
      </c>
      <c r="DN1" s="2">
        <v>647</v>
      </c>
      <c r="DO1" s="2">
        <v>653</v>
      </c>
      <c r="DP1" s="2">
        <v>659</v>
      </c>
      <c r="DQ1" s="2">
        <v>661</v>
      </c>
      <c r="DR1" s="2">
        <v>673</v>
      </c>
      <c r="DS1" s="2">
        <v>677</v>
      </c>
      <c r="DT1" s="2">
        <v>683</v>
      </c>
      <c r="DU1" s="2">
        <v>691</v>
      </c>
      <c r="DV1" s="2">
        <v>701</v>
      </c>
      <c r="DW1" s="2">
        <v>709</v>
      </c>
      <c r="DX1" s="2">
        <v>719</v>
      </c>
      <c r="DY1" s="2">
        <v>727</v>
      </c>
      <c r="DZ1" s="2">
        <v>733</v>
      </c>
      <c r="EA1" s="2">
        <v>739</v>
      </c>
      <c r="EC1" s="2">
        <v>757</v>
      </c>
      <c r="ED1" s="2"/>
      <c r="EE1" s="2"/>
      <c r="EF1" s="2">
        <v>859</v>
      </c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</row>
    <row r="2" spans="1:2" ht="21">
      <c r="A2" s="2"/>
      <c r="B2" s="34" t="s">
        <v>214</v>
      </c>
    </row>
    <row r="3" ht="21">
      <c r="B3" s="1" t="s">
        <v>211</v>
      </c>
    </row>
    <row r="4" ht="21">
      <c r="B4" s="1" t="s">
        <v>212</v>
      </c>
    </row>
    <row r="5" spans="2:12" ht="21">
      <c r="B5" s="1" t="s">
        <v>210</v>
      </c>
      <c r="K5" s="1" t="s">
        <v>223</v>
      </c>
      <c r="L5" s="1" t="s">
        <v>224</v>
      </c>
    </row>
    <row r="6" spans="2:13" ht="21">
      <c r="B6" s="1" t="s">
        <v>213</v>
      </c>
      <c r="K6" s="1">
        <v>1</v>
      </c>
      <c r="L6" s="1">
        <v>1</v>
      </c>
      <c r="M6" s="1">
        <v>7</v>
      </c>
    </row>
    <row r="7" spans="2:13" ht="21">
      <c r="B7" s="1" t="s">
        <v>216</v>
      </c>
      <c r="F7" s="34">
        <f>B10*B10-B10</f>
        <v>1560</v>
      </c>
      <c r="K7" s="1">
        <v>2</v>
      </c>
      <c r="L7" s="1">
        <v>1</v>
      </c>
      <c r="M7" s="1">
        <v>9</v>
      </c>
    </row>
    <row r="8" spans="2:14" ht="21">
      <c r="B8" s="1" t="s">
        <v>217</v>
      </c>
      <c r="F8" s="34">
        <f>3*B11*B11+9*B11-11</f>
        <v>6193</v>
      </c>
      <c r="K8" s="1">
        <v>3</v>
      </c>
      <c r="L8" s="1">
        <v>1</v>
      </c>
      <c r="M8" s="1">
        <v>10</v>
      </c>
      <c r="N8" s="1">
        <v>13</v>
      </c>
    </row>
    <row r="9" spans="11:13" ht="21">
      <c r="K9" s="1">
        <v>4</v>
      </c>
      <c r="L9" s="1">
        <v>1</v>
      </c>
      <c r="M9" s="1">
        <v>6</v>
      </c>
    </row>
    <row r="10" spans="2:13" ht="21">
      <c r="B10" s="40">
        <v>40</v>
      </c>
      <c r="C10" s="34" t="s">
        <v>168</v>
      </c>
      <c r="D10" s="41">
        <f>(F7-F8)</f>
        <v>-4633</v>
      </c>
      <c r="E10" s="34" t="s">
        <v>221</v>
      </c>
      <c r="K10" s="1">
        <v>5</v>
      </c>
      <c r="L10" s="1">
        <v>1</v>
      </c>
      <c r="M10" s="1">
        <v>14</v>
      </c>
    </row>
    <row r="11" spans="2:13" ht="21">
      <c r="B11" s="40">
        <v>44</v>
      </c>
      <c r="C11" s="34" t="s">
        <v>215</v>
      </c>
      <c r="D11" s="41">
        <f>F8-F7</f>
        <v>4633</v>
      </c>
      <c r="E11" s="34" t="s">
        <v>222</v>
      </c>
      <c r="K11" s="1">
        <v>6</v>
      </c>
      <c r="L11" s="1">
        <v>1</v>
      </c>
      <c r="M11" s="1">
        <v>5</v>
      </c>
    </row>
    <row r="12" spans="11:13" ht="21">
      <c r="K12" s="1">
        <v>7</v>
      </c>
      <c r="L12" s="1">
        <v>1</v>
      </c>
      <c r="M12" s="34">
        <v>17</v>
      </c>
    </row>
    <row r="13" spans="11:13" ht="21">
      <c r="K13" s="1">
        <v>8</v>
      </c>
      <c r="L13" s="1">
        <v>1</v>
      </c>
      <c r="M13" s="1">
        <v>15</v>
      </c>
    </row>
    <row r="14" spans="11:13" ht="21">
      <c r="K14" s="1">
        <v>9</v>
      </c>
      <c r="L14" s="1">
        <v>1</v>
      </c>
      <c r="M14" s="1">
        <v>22</v>
      </c>
    </row>
    <row r="15" spans="2:13" ht="21">
      <c r="B15" s="2" t="s">
        <v>220</v>
      </c>
      <c r="K15" s="1">
        <v>10</v>
      </c>
      <c r="L15" s="1">
        <v>1</v>
      </c>
      <c r="M15" s="1">
        <v>20</v>
      </c>
    </row>
    <row r="16" spans="2:13" ht="21">
      <c r="B16" s="2" t="s">
        <v>218</v>
      </c>
      <c r="K16" s="1">
        <v>11</v>
      </c>
      <c r="L16" s="1">
        <v>1</v>
      </c>
      <c r="M16" s="1">
        <v>20</v>
      </c>
    </row>
    <row r="17" spans="11:13" ht="21">
      <c r="K17" s="1"/>
      <c r="L17" s="1"/>
      <c r="M17" s="1"/>
    </row>
    <row r="18" spans="11:13" ht="21">
      <c r="K18" s="1"/>
      <c r="L18" s="1"/>
      <c r="M18" s="1"/>
    </row>
    <row r="19" spans="11:13" ht="21">
      <c r="K19" s="1">
        <v>14</v>
      </c>
      <c r="L19" s="1">
        <v>1</v>
      </c>
      <c r="M19" s="1">
        <v>21</v>
      </c>
    </row>
    <row r="20" spans="11:13" ht="21">
      <c r="K20" s="1"/>
      <c r="L20" s="1"/>
      <c r="M20" s="1"/>
    </row>
    <row r="21" spans="11:13" ht="21">
      <c r="K21" s="1">
        <v>20</v>
      </c>
      <c r="L21" s="1">
        <v>3</v>
      </c>
      <c r="M21" s="1">
        <v>32</v>
      </c>
    </row>
    <row r="22" spans="11:13" ht="21">
      <c r="K22" s="1">
        <v>40</v>
      </c>
      <c r="L22" s="1">
        <v>1</v>
      </c>
      <c r="M22" s="1">
        <v>1</v>
      </c>
    </row>
    <row r="23" spans="11:13" ht="21">
      <c r="K23" s="1"/>
      <c r="L23" s="1"/>
      <c r="M23" s="1"/>
    </row>
    <row r="24" spans="12:13" ht="21">
      <c r="L24" s="1"/>
      <c r="M24" s="1"/>
    </row>
    <row r="25" spans="12:13" ht="21">
      <c r="L25" s="1"/>
      <c r="M25" s="1"/>
    </row>
    <row r="26" spans="12:13" ht="21">
      <c r="L26" s="1"/>
      <c r="M26" s="1"/>
    </row>
    <row r="27" spans="12:13" ht="21">
      <c r="L27" s="1"/>
      <c r="M27" s="1"/>
    </row>
    <row r="28" spans="12:13" ht="21">
      <c r="L28" s="1"/>
      <c r="M28" s="1"/>
    </row>
    <row r="29" spans="12:13" ht="21">
      <c r="L29" s="1"/>
      <c r="M29" s="1"/>
    </row>
    <row r="30" spans="12:13" ht="21">
      <c r="L30" s="1"/>
      <c r="M30" s="1"/>
    </row>
    <row r="31" spans="12:13" ht="21">
      <c r="L31" s="1"/>
      <c r="M31" s="1"/>
    </row>
    <row r="32" spans="12:13" ht="21">
      <c r="L32" s="1"/>
      <c r="M32" s="1"/>
    </row>
    <row r="33" spans="12:13" ht="21">
      <c r="L33" s="1"/>
      <c r="M33" s="1"/>
    </row>
    <row r="34" spans="12:13" ht="21">
      <c r="L34" s="1"/>
      <c r="M34" s="1"/>
    </row>
    <row r="35" spans="12:13" ht="21">
      <c r="L35" s="1"/>
      <c r="M35" s="1"/>
    </row>
    <row r="36" spans="12:13" ht="21">
      <c r="L36" s="1"/>
      <c r="M3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8"/>
  <sheetViews>
    <sheetView workbookViewId="0" topLeftCell="P19">
      <selection activeCell="Q19" sqref="Q19"/>
    </sheetView>
  </sheetViews>
  <sheetFormatPr defaultColWidth="9.140625" defaultRowHeight="12.75"/>
  <cols>
    <col min="1" max="1" width="23.421875" style="0" customWidth="1"/>
    <col min="2" max="2" width="10.28125" style="0" customWidth="1"/>
    <col min="3" max="3" width="19.8515625" style="0" customWidth="1"/>
    <col min="4" max="4" width="26.140625" style="0" customWidth="1"/>
    <col min="5" max="5" width="47.8515625" style="0" customWidth="1"/>
    <col min="6" max="6" width="21.140625" style="0" customWidth="1"/>
    <col min="7" max="7" width="29.28125" style="0" customWidth="1"/>
    <col min="8" max="8" width="61.140625" style="0" customWidth="1"/>
    <col min="9" max="9" width="33.28125" style="0" customWidth="1"/>
    <col min="10" max="10" width="20.28125" style="0" customWidth="1"/>
    <col min="11" max="11" width="18.7109375" style="0" customWidth="1"/>
    <col min="12" max="12" width="16.57421875" style="0" customWidth="1"/>
    <col min="13" max="13" width="10.421875" style="0" customWidth="1"/>
    <col min="14" max="14" width="11.28125" style="0" customWidth="1"/>
    <col min="15" max="15" width="16.00390625" style="0" customWidth="1"/>
    <col min="16" max="16" width="35.00390625" style="0" customWidth="1"/>
    <col min="17" max="17" width="22.140625" style="0" customWidth="1"/>
    <col min="18" max="18" width="20.140625" style="0" customWidth="1"/>
    <col min="19" max="19" width="20.00390625" style="0" customWidth="1"/>
    <col min="20" max="20" width="17.28125" style="0" customWidth="1"/>
    <col min="21" max="21" width="19.8515625" style="0" customWidth="1"/>
    <col min="23" max="23" width="21.140625" style="0" customWidth="1"/>
    <col min="24" max="24" width="28.28125" style="0" customWidth="1"/>
    <col min="25" max="25" width="18.57421875" style="0" customWidth="1"/>
    <col min="26" max="26" width="19.140625" style="0" customWidth="1"/>
    <col min="27" max="27" width="14.8515625" style="0" customWidth="1"/>
    <col min="28" max="28" width="16.28125" style="0" customWidth="1"/>
  </cols>
  <sheetData>
    <row r="1" spans="1:10" ht="17.25">
      <c r="A1" s="4" t="s">
        <v>310</v>
      </c>
      <c r="B1" s="4" t="s">
        <v>138</v>
      </c>
      <c r="D1" s="25">
        <v>38265</v>
      </c>
      <c r="E1" s="4" t="s">
        <v>326</v>
      </c>
      <c r="F1" s="4" t="s">
        <v>0</v>
      </c>
      <c r="G1" s="4" t="s">
        <v>2</v>
      </c>
      <c r="H1" s="4" t="s">
        <v>311</v>
      </c>
      <c r="I1" s="7" t="str">
        <f>IF(I48+I63+I78+I93=0,"OK","ERROR")</f>
        <v>OK</v>
      </c>
      <c r="J1" s="4"/>
    </row>
    <row r="2" spans="1:10" ht="21">
      <c r="A2" s="65">
        <f>SQRT((2*B3*B2*B2-2*B2*B2-2*B3*B2+4*B2-1)*(2*B3*B2*B2-2*B2*B2-2*B3*B2+4*B2-1))</f>
        <v>937</v>
      </c>
      <c r="B2" s="66">
        <v>7</v>
      </c>
      <c r="C2" s="34" t="s">
        <v>454</v>
      </c>
      <c r="D2" s="1"/>
      <c r="E2" s="74">
        <f>SQRT(I43*I43-I42*I42)</f>
        <v>411328944.9987564</v>
      </c>
      <c r="F2" s="19">
        <f>+$I39</f>
        <v>438985</v>
      </c>
      <c r="G2" s="59">
        <f>+$I40</f>
        <v>877969</v>
      </c>
      <c r="H2" s="19">
        <f>+I45</f>
        <v>385414782481</v>
      </c>
      <c r="J2" s="38"/>
    </row>
    <row r="3" spans="1:24" ht="21">
      <c r="A3" s="62">
        <f>SQRT((2*B3*B2*B2-2*B3*B2-2*B2+1)*(2*B3*B2*B2-2*B3*B2-2*B2+1)+12*(B4-1))</f>
        <v>995</v>
      </c>
      <c r="B3" s="66">
        <v>12</v>
      </c>
      <c r="C3" s="1" t="s">
        <v>11</v>
      </c>
      <c r="D3" s="1"/>
      <c r="E3" s="74">
        <f>SQRT(I58*I58-I57*I57)</f>
        <v>492537935.00438875</v>
      </c>
      <c r="F3" s="19">
        <f>+$I54</f>
        <v>495013</v>
      </c>
      <c r="G3" s="59">
        <f>+$I55</f>
        <v>990025</v>
      </c>
      <c r="H3" s="19">
        <f>+I60</f>
        <v>490074750313</v>
      </c>
      <c r="J3" s="38"/>
      <c r="Q3" s="128" t="s">
        <v>585</v>
      </c>
      <c r="R3" s="129"/>
      <c r="X3" s="119" t="s">
        <v>584</v>
      </c>
    </row>
    <row r="4" spans="1:25" ht="21">
      <c r="A4" s="65">
        <f>SQRT((2*B3*B2*B2-2*B3*B2-1)*(2*B3*B2*B2-2*B3*B2-1)+12*(B4-1))</f>
        <v>1007</v>
      </c>
      <c r="B4" s="66">
        <v>1</v>
      </c>
      <c r="C4" s="1" t="s">
        <v>351</v>
      </c>
      <c r="E4" s="74">
        <f>SQRT(I73*I73-I72*I72)</f>
        <v>510574175.00480354</v>
      </c>
      <c r="F4" s="19">
        <f>+$I69</f>
        <v>507025</v>
      </c>
      <c r="G4" s="59">
        <f>+$I70</f>
        <v>1014049</v>
      </c>
      <c r="H4" s="19">
        <f>+I75</f>
        <v>514147687201</v>
      </c>
      <c r="I4" s="29"/>
      <c r="J4" s="38"/>
      <c r="Q4" s="103" t="s">
        <v>586</v>
      </c>
      <c r="R4" s="6"/>
      <c r="W4" s="99">
        <f>SQRT(X4)</f>
        <v>995</v>
      </c>
      <c r="X4" s="74">
        <v>990025</v>
      </c>
      <c r="Y4" s="6" t="s">
        <v>480</v>
      </c>
    </row>
    <row r="5" spans="1:25" ht="21">
      <c r="A5" s="65">
        <f>SQRT((2*B3*B2*B2-2*B3*B2+1)*(2*B3*B2*B2-2*B3*B2+1)+12*(B4-1))</f>
        <v>1009</v>
      </c>
      <c r="B5" s="3">
        <f>+B3*I15</f>
        <v>1008</v>
      </c>
      <c r="C5" s="1" t="s">
        <v>512</v>
      </c>
      <c r="D5" s="1"/>
      <c r="E5" s="74">
        <f>SQRT(I88*I88-I87*I87)</f>
        <v>513622368.9971673</v>
      </c>
      <c r="F5" s="19">
        <f>+$I84</f>
        <v>509041</v>
      </c>
      <c r="G5" s="59">
        <f>+$I85</f>
        <v>1018081</v>
      </c>
      <c r="H5" s="19">
        <f>+I90</f>
        <v>518244461281</v>
      </c>
      <c r="J5" s="38"/>
      <c r="K5" s="2" t="s">
        <v>475</v>
      </c>
      <c r="R5" t="s">
        <v>479</v>
      </c>
      <c r="Y5" t="s">
        <v>479</v>
      </c>
    </row>
    <row r="6" spans="1:24" ht="21">
      <c r="A6" s="33"/>
      <c r="B6" s="3">
        <v>1</v>
      </c>
      <c r="C6" s="85" t="s">
        <v>12</v>
      </c>
      <c r="D6" s="1"/>
      <c r="E6" s="4" t="s">
        <v>582</v>
      </c>
      <c r="F6" s="115">
        <f>Q9</f>
        <v>3</v>
      </c>
      <c r="G6" s="117" t="s">
        <v>583</v>
      </c>
      <c r="I6" s="4" t="s">
        <v>30</v>
      </c>
      <c r="J6" s="2" t="s">
        <v>327</v>
      </c>
      <c r="K6" s="91">
        <f>SQRT((I11*I11*I11+2*I11*I11+3*I11+1)/4)</f>
        <v>25.37222891273055</v>
      </c>
      <c r="L6" s="6" t="s">
        <v>328</v>
      </c>
      <c r="Q6" s="11" t="s">
        <v>478</v>
      </c>
      <c r="X6" s="11" t="s">
        <v>478</v>
      </c>
    </row>
    <row r="7" spans="1:27" ht="21">
      <c r="A7" s="2" t="s">
        <v>455</v>
      </c>
      <c r="B7" s="68" t="s">
        <v>324</v>
      </c>
      <c r="C7" s="87"/>
      <c r="D7" s="86"/>
      <c r="E7" s="116">
        <f>X29</f>
        <v>492537935.00438875</v>
      </c>
      <c r="F7" s="6"/>
      <c r="G7" s="118">
        <f>X29</f>
        <v>492537935.00438875</v>
      </c>
      <c r="I7" s="9">
        <f>B2</f>
        <v>7</v>
      </c>
      <c r="J7" s="2" t="s">
        <v>450</v>
      </c>
      <c r="L7" s="6" t="s">
        <v>168</v>
      </c>
      <c r="Q7" s="9">
        <f>B2</f>
        <v>7</v>
      </c>
      <c r="R7" s="2" t="s">
        <v>481</v>
      </c>
      <c r="T7" s="6" t="s">
        <v>451</v>
      </c>
      <c r="X7" s="9">
        <f>B2</f>
        <v>7</v>
      </c>
      <c r="Y7" s="2" t="s">
        <v>481</v>
      </c>
      <c r="AA7" s="6" t="s">
        <v>451</v>
      </c>
    </row>
    <row r="8" spans="1:27" ht="21">
      <c r="A8" s="33"/>
      <c r="B8" s="3"/>
      <c r="C8" s="85"/>
      <c r="D8" s="1"/>
      <c r="E8" s="74">
        <f>X30</f>
        <v>583788464.9942238</v>
      </c>
      <c r="F8" s="2"/>
      <c r="G8" s="74">
        <f>X30</f>
        <v>583788464.9942238</v>
      </c>
      <c r="I8" s="9">
        <f>B3</f>
        <v>12</v>
      </c>
      <c r="J8" s="2" t="s">
        <v>11</v>
      </c>
      <c r="L8" s="6" t="s">
        <v>452</v>
      </c>
      <c r="Q8" s="9">
        <f>B3</f>
        <v>12</v>
      </c>
      <c r="R8" s="2" t="s">
        <v>98</v>
      </c>
      <c r="T8" s="6" t="s">
        <v>372</v>
      </c>
      <c r="X8" s="9">
        <f>B3</f>
        <v>12</v>
      </c>
      <c r="Y8" s="2" t="s">
        <v>98</v>
      </c>
      <c r="AA8" s="6" t="s">
        <v>372</v>
      </c>
    </row>
    <row r="9" spans="1:27" ht="21">
      <c r="A9" s="33"/>
      <c r="B9" s="63" t="s">
        <v>308</v>
      </c>
      <c r="C9" s="85"/>
      <c r="D9" s="1"/>
      <c r="E9" s="74">
        <f>X31</f>
        <v>708124495.0172961</v>
      </c>
      <c r="F9" s="2"/>
      <c r="G9" s="74">
        <f>X31</f>
        <v>708124495.0172961</v>
      </c>
      <c r="I9" s="9">
        <f>B4</f>
        <v>1</v>
      </c>
      <c r="J9" s="2" t="s">
        <v>12</v>
      </c>
      <c r="L9" s="6" t="s">
        <v>453</v>
      </c>
      <c r="P9" s="2" t="s">
        <v>490</v>
      </c>
      <c r="Q9" s="103">
        <v>3</v>
      </c>
      <c r="R9" s="44" t="s">
        <v>491</v>
      </c>
      <c r="V9" s="101"/>
      <c r="W9" s="2" t="s">
        <v>484</v>
      </c>
      <c r="X9" s="78">
        <f>SQRT(X17)</f>
        <v>995</v>
      </c>
      <c r="Y9" s="26" t="s">
        <v>371</v>
      </c>
      <c r="Z9" s="13" t="s">
        <v>417</v>
      </c>
      <c r="AA9" s="2" t="s">
        <v>513</v>
      </c>
    </row>
    <row r="10" spans="5:27" ht="21">
      <c r="E10" s="74">
        <f>X32</f>
        <v>711914624.9954818</v>
      </c>
      <c r="F10" s="2"/>
      <c r="G10" s="74">
        <f>X32</f>
        <v>711914624.9954818</v>
      </c>
      <c r="I10" s="9">
        <f>B2</f>
        <v>7</v>
      </c>
      <c r="J10" s="2" t="s">
        <v>5</v>
      </c>
      <c r="L10" s="6" t="s">
        <v>451</v>
      </c>
      <c r="O10" s="101" t="s">
        <v>489</v>
      </c>
      <c r="P10" s="101"/>
      <c r="Q10" s="103">
        <f>A4</f>
        <v>1007</v>
      </c>
      <c r="R10" s="44" t="s">
        <v>371</v>
      </c>
      <c r="S10" s="13" t="s">
        <v>417</v>
      </c>
      <c r="T10" s="6" t="s">
        <v>477</v>
      </c>
      <c r="U10" s="6"/>
      <c r="V10" s="9"/>
      <c r="W10" s="2" t="s">
        <v>484</v>
      </c>
      <c r="X10" s="99">
        <f>X9-2*I11+I15</f>
        <v>1053</v>
      </c>
      <c r="Y10" s="2" t="s">
        <v>374</v>
      </c>
      <c r="AA10" s="6" t="s">
        <v>502</v>
      </c>
    </row>
    <row r="11" spans="1:27" ht="21">
      <c r="A11" s="2"/>
      <c r="C11" s="87"/>
      <c r="D11" s="86"/>
      <c r="E11" s="63"/>
      <c r="F11" s="6"/>
      <c r="I11" s="9">
        <f>2*I10-I9</f>
        <v>13</v>
      </c>
      <c r="J11" s="2" t="s">
        <v>8</v>
      </c>
      <c r="L11" s="6" t="s">
        <v>18</v>
      </c>
      <c r="O11" s="9"/>
      <c r="P11" s="2" t="s">
        <v>484</v>
      </c>
      <c r="Q11" s="99">
        <f>Q$10-2*I$11+I$15</f>
        <v>1065</v>
      </c>
      <c r="R11" s="2" t="s">
        <v>374</v>
      </c>
      <c r="T11" s="6" t="s">
        <v>502</v>
      </c>
      <c r="U11" s="6" t="s">
        <v>375</v>
      </c>
      <c r="V11" s="9"/>
      <c r="W11" s="2" t="s">
        <v>484</v>
      </c>
      <c r="X11" s="99">
        <f>X10-I11+I15-B6</f>
        <v>1123</v>
      </c>
      <c r="Y11" s="2" t="s">
        <v>378</v>
      </c>
      <c r="AA11" s="6" t="s">
        <v>509</v>
      </c>
    </row>
    <row r="12" spans="1:27" ht="21">
      <c r="A12" s="64"/>
      <c r="C12" s="88" t="e">
        <f>C7/D7</f>
        <v>#DIV/0!</v>
      </c>
      <c r="E12" s="80" t="s">
        <v>355</v>
      </c>
      <c r="F12" s="6"/>
      <c r="G12" s="38">
        <f>I16-I11</f>
        <v>72</v>
      </c>
      <c r="H12" s="58" t="s">
        <v>352</v>
      </c>
      <c r="I12" s="9">
        <f>+I13-I10</f>
        <v>42</v>
      </c>
      <c r="J12" s="2" t="s">
        <v>6</v>
      </c>
      <c r="L12" s="6" t="s">
        <v>422</v>
      </c>
      <c r="O12" s="9"/>
      <c r="P12" s="2" t="s">
        <v>484</v>
      </c>
      <c r="Q12" s="99">
        <f>Q$11-I$11+I$15-B$6</f>
        <v>1135</v>
      </c>
      <c r="R12" s="2" t="s">
        <v>378</v>
      </c>
      <c r="S12">
        <f>1053-13+84-1</f>
        <v>1123</v>
      </c>
      <c r="T12" s="6" t="s">
        <v>509</v>
      </c>
      <c r="U12" s="6" t="s">
        <v>379</v>
      </c>
      <c r="W12" s="2" t="s">
        <v>484</v>
      </c>
      <c r="X12" s="99">
        <f>X11+2*B6</f>
        <v>1125</v>
      </c>
      <c r="Y12" s="2" t="s">
        <v>398</v>
      </c>
      <c r="AA12" s="6" t="s">
        <v>510</v>
      </c>
    </row>
    <row r="13" spans="1:28" ht="17.25">
      <c r="A13" s="55" t="s">
        <v>273</v>
      </c>
      <c r="B13" s="56"/>
      <c r="C13" s="2" t="s">
        <v>274</v>
      </c>
      <c r="E13" s="33" t="s">
        <v>337</v>
      </c>
      <c r="F13" s="72">
        <f>E2/F2</f>
        <v>936.9999999971672</v>
      </c>
      <c r="G13" s="71">
        <f>(B3-B6)*I15+I11</f>
        <v>937</v>
      </c>
      <c r="H13" s="58" t="s">
        <v>359</v>
      </c>
      <c r="I13" s="9">
        <f>B2*B2</f>
        <v>49</v>
      </c>
      <c r="J13" s="2" t="s">
        <v>7</v>
      </c>
      <c r="L13" s="6" t="s">
        <v>423</v>
      </c>
      <c r="P13" s="2" t="s">
        <v>484</v>
      </c>
      <c r="Q13" s="99">
        <f>Q$12+2*B$6</f>
        <v>1137</v>
      </c>
      <c r="R13" s="2" t="s">
        <v>398</v>
      </c>
      <c r="T13" s="6" t="s">
        <v>510</v>
      </c>
      <c r="U13" s="6" t="s">
        <v>382</v>
      </c>
      <c r="V13" s="9"/>
      <c r="W13" s="101"/>
      <c r="X13" s="78">
        <f>(X17+B$6)/2</f>
        <v>495013</v>
      </c>
      <c r="Y13" s="2" t="s">
        <v>20</v>
      </c>
      <c r="AA13" s="6" t="s">
        <v>25</v>
      </c>
      <c r="AB13" s="6" t="s">
        <v>418</v>
      </c>
    </row>
    <row r="14" spans="1:25" ht="17.25">
      <c r="A14" s="6" t="s">
        <v>266</v>
      </c>
      <c r="C14" s="2" t="s">
        <v>275</v>
      </c>
      <c r="E14" s="33" t="s">
        <v>335</v>
      </c>
      <c r="F14" s="72">
        <f>E3/F3</f>
        <v>995.000000008866</v>
      </c>
      <c r="G14" s="71">
        <f>B3*I15-I11</f>
        <v>995</v>
      </c>
      <c r="H14" s="58" t="s">
        <v>360</v>
      </c>
      <c r="I14" s="9">
        <f>I18+I11-I15</f>
        <v>937</v>
      </c>
      <c r="J14" s="2" t="s">
        <v>424</v>
      </c>
      <c r="L14" s="6" t="s">
        <v>458</v>
      </c>
      <c r="O14" s="9"/>
      <c r="P14" s="101"/>
      <c r="Q14" s="78">
        <f>(Q18+B$6)/2</f>
        <v>507025</v>
      </c>
      <c r="R14" s="2" t="s">
        <v>20</v>
      </c>
      <c r="T14" s="6" t="s">
        <v>25</v>
      </c>
      <c r="U14" s="6" t="s">
        <v>418</v>
      </c>
      <c r="V14" s="9"/>
      <c r="X14" s="78">
        <f>(X18+B$6)/2</f>
        <v>554405</v>
      </c>
      <c r="Y14" s="2" t="s">
        <v>28</v>
      </c>
    </row>
    <row r="15" spans="1:25" ht="17.25">
      <c r="A15" s="49" t="s">
        <v>260</v>
      </c>
      <c r="B15" s="6">
        <v>28</v>
      </c>
      <c r="E15" s="33" t="s">
        <v>336</v>
      </c>
      <c r="F15" s="72">
        <f>E4/F4</f>
        <v>1007.000000009474</v>
      </c>
      <c r="G15" s="71">
        <f>B3*I15-B6</f>
        <v>1007</v>
      </c>
      <c r="H15" s="58" t="s">
        <v>361</v>
      </c>
      <c r="I15" s="9">
        <f>2*I12</f>
        <v>84</v>
      </c>
      <c r="J15" s="2" t="s">
        <v>456</v>
      </c>
      <c r="L15" s="6" t="s">
        <v>4</v>
      </c>
      <c r="O15" s="9"/>
      <c r="Q15" s="78">
        <f>(Q19+B$6)/2</f>
        <v>567113</v>
      </c>
      <c r="R15" s="2" t="s">
        <v>28</v>
      </c>
      <c r="X15" s="78">
        <f>(X19+B$6)/2</f>
        <v>630565</v>
      </c>
      <c r="Y15" s="2" t="s">
        <v>393</v>
      </c>
    </row>
    <row r="16" spans="1:25" ht="17.25">
      <c r="A16" s="49" t="s">
        <v>264</v>
      </c>
      <c r="B16" s="2">
        <f>91-47</f>
        <v>44</v>
      </c>
      <c r="D16" s="6">
        <v>50</v>
      </c>
      <c r="E16" s="33" t="s">
        <v>353</v>
      </c>
      <c r="F16" s="72">
        <f>E5/F5</f>
        <v>1008.9999999944353</v>
      </c>
      <c r="G16" s="71">
        <f>B3*I15+B6</f>
        <v>1009</v>
      </c>
      <c r="H16" s="58" t="s">
        <v>362</v>
      </c>
      <c r="I16" s="9">
        <f>I15+I9</f>
        <v>85</v>
      </c>
      <c r="J16" s="2" t="s">
        <v>9</v>
      </c>
      <c r="K16" s="2"/>
      <c r="L16" s="6" t="s">
        <v>457</v>
      </c>
      <c r="Q16" s="78">
        <f>(Q20+B$6)/2</f>
        <v>644113</v>
      </c>
      <c r="R16" s="2" t="s">
        <v>393</v>
      </c>
      <c r="X16" s="78">
        <f>(X20+B$6)/2</f>
        <v>632813</v>
      </c>
      <c r="Y16" s="2" t="s">
        <v>400</v>
      </c>
    </row>
    <row r="17" spans="1:28" ht="17.25">
      <c r="A17" s="49" t="s">
        <v>263</v>
      </c>
      <c r="B17" s="6">
        <v>60</v>
      </c>
      <c r="D17" s="6">
        <v>74</v>
      </c>
      <c r="E17" s="33" t="s">
        <v>338</v>
      </c>
      <c r="F17" s="73">
        <f>F2*F13</f>
        <v>411328944.9987564</v>
      </c>
      <c r="G17" s="73">
        <f>G13*F2</f>
        <v>411328945</v>
      </c>
      <c r="H17" s="58" t="s">
        <v>358</v>
      </c>
      <c r="I17" s="90">
        <f>SQRT((2*I10*I10*I10-I10*I10))</f>
        <v>25.238858928247925</v>
      </c>
      <c r="J17" s="2" t="s">
        <v>327</v>
      </c>
      <c r="K17" s="90" t="str">
        <f>IF(I17-N17=0,"OK","ERROR")</f>
        <v>OK</v>
      </c>
      <c r="L17" s="6" t="s">
        <v>476</v>
      </c>
      <c r="N17" s="90">
        <f>SQRT(I13*I13-I12*I12)</f>
        <v>25.238858928247925</v>
      </c>
      <c r="Q17" s="78">
        <f>(Q21+B$6)/2</f>
        <v>646385</v>
      </c>
      <c r="R17" s="2" t="s">
        <v>400</v>
      </c>
      <c r="V17" s="101" t="s">
        <v>483</v>
      </c>
      <c r="X17" s="105">
        <f>X4</f>
        <v>990025</v>
      </c>
      <c r="Y17" s="26" t="s">
        <v>17</v>
      </c>
      <c r="AA17" s="6" t="s">
        <v>385</v>
      </c>
      <c r="AB17" s="6"/>
    </row>
    <row r="18" spans="1:25" ht="18">
      <c r="A18" s="49" t="s">
        <v>262</v>
      </c>
      <c r="B18" s="6">
        <v>76</v>
      </c>
      <c r="D18" s="6">
        <v>98</v>
      </c>
      <c r="E18" s="33" t="s">
        <v>354</v>
      </c>
      <c r="F18" s="73">
        <f>F3*F14</f>
        <v>492537935.00438875</v>
      </c>
      <c r="G18" s="73">
        <f>G14*F3</f>
        <v>492537935</v>
      </c>
      <c r="H18" s="58" t="s">
        <v>363</v>
      </c>
      <c r="I18" s="9">
        <f>2*B3*(B2*B2-B2)</f>
        <v>1008</v>
      </c>
      <c r="J18" s="2" t="s">
        <v>459</v>
      </c>
      <c r="L18" s="6"/>
      <c r="M18" s="75"/>
      <c r="O18" s="101" t="s">
        <v>483</v>
      </c>
      <c r="Q18" s="102">
        <f>G4</f>
        <v>1014049</v>
      </c>
      <c r="R18" s="44" t="s">
        <v>17</v>
      </c>
      <c r="T18" s="6" t="s">
        <v>385</v>
      </c>
      <c r="U18" s="6"/>
      <c r="V18" s="101">
        <f>SQRT(X18)</f>
        <v>1053</v>
      </c>
      <c r="X18" s="100">
        <f>X10*X10</f>
        <v>1108809</v>
      </c>
      <c r="Y18" s="2" t="s">
        <v>27</v>
      </c>
    </row>
    <row r="19" spans="1:25" ht="17.25">
      <c r="A19" s="49" t="s">
        <v>261</v>
      </c>
      <c r="B19" s="6">
        <v>92</v>
      </c>
      <c r="D19" s="6">
        <v>122</v>
      </c>
      <c r="E19" s="33" t="s">
        <v>339</v>
      </c>
      <c r="F19" s="73">
        <f>F4*F15</f>
        <v>510574175.00480354</v>
      </c>
      <c r="G19" s="73">
        <f>G15*F4</f>
        <v>510574175</v>
      </c>
      <c r="H19" s="58" t="s">
        <v>364</v>
      </c>
      <c r="I19" s="9">
        <f>I16-I11</f>
        <v>72</v>
      </c>
      <c r="J19" s="2" t="s">
        <v>342</v>
      </c>
      <c r="L19" s="6"/>
      <c r="O19" s="101">
        <f>SQRT(Q19)</f>
        <v>1065</v>
      </c>
      <c r="Q19" s="100">
        <f>Q11*Q11</f>
        <v>1134225</v>
      </c>
      <c r="R19" s="2" t="s">
        <v>27</v>
      </c>
      <c r="V19" s="101">
        <f>SQRT(X19)</f>
        <v>1123</v>
      </c>
      <c r="X19" s="100">
        <f>X11*X11</f>
        <v>1261129</v>
      </c>
      <c r="Y19" s="2" t="s">
        <v>392</v>
      </c>
    </row>
    <row r="20" spans="1:25" ht="17.25">
      <c r="A20" s="49"/>
      <c r="B20" s="6"/>
      <c r="D20" s="6"/>
      <c r="E20" s="33" t="s">
        <v>340</v>
      </c>
      <c r="F20" s="73">
        <f>F5*F16</f>
        <v>513622368.9971673</v>
      </c>
      <c r="G20" s="73">
        <f>G16*F5</f>
        <v>513622369</v>
      </c>
      <c r="H20" s="58" t="s">
        <v>365</v>
      </c>
      <c r="I20" s="9">
        <f>I18-I11+1</f>
        <v>996</v>
      </c>
      <c r="J20" s="2" t="s">
        <v>341</v>
      </c>
      <c r="L20" s="6"/>
      <c r="O20" s="101">
        <f>SQRT(Q20)</f>
        <v>1135</v>
      </c>
      <c r="Q20" s="100">
        <f>Q12*Q12</f>
        <v>1288225</v>
      </c>
      <c r="R20" s="2" t="s">
        <v>392</v>
      </c>
      <c r="V20" s="101">
        <f>SQRT(X20)</f>
        <v>1125</v>
      </c>
      <c r="X20" s="100">
        <f>X12*X12</f>
        <v>1265625</v>
      </c>
      <c r="Y20" s="2" t="s">
        <v>399</v>
      </c>
    </row>
    <row r="21" spans="1:27" ht="15">
      <c r="A21" s="49" t="s">
        <v>265</v>
      </c>
      <c r="B21" s="6">
        <v>108</v>
      </c>
      <c r="G21" s="28" t="s">
        <v>277</v>
      </c>
      <c r="H21" s="61"/>
      <c r="I21" s="9"/>
      <c r="J21" s="2" t="s">
        <v>344</v>
      </c>
      <c r="L21" s="6"/>
      <c r="M21" s="2" t="s">
        <v>345</v>
      </c>
      <c r="O21" s="101">
        <f>SQRT(Q21)</f>
        <v>1137</v>
      </c>
      <c r="Q21" s="100">
        <f>Q13*Q13</f>
        <v>1292769</v>
      </c>
      <c r="R21" s="2" t="s">
        <v>399</v>
      </c>
      <c r="X21" s="8">
        <f>X13*X13-X13</f>
        <v>245037375156</v>
      </c>
      <c r="Y21" s="2" t="s">
        <v>21</v>
      </c>
      <c r="AA21" s="6" t="s">
        <v>19</v>
      </c>
    </row>
    <row r="22" spans="1:25" ht="17.25">
      <c r="A22" s="6"/>
      <c r="B22" s="6">
        <v>124</v>
      </c>
      <c r="E22" s="79">
        <f>(I18*I18*I18-I18)/2</f>
        <v>512095752</v>
      </c>
      <c r="G22" s="28">
        <v>2003</v>
      </c>
      <c r="H22" s="81" t="s">
        <v>356</v>
      </c>
      <c r="I22" s="77" t="s">
        <v>357</v>
      </c>
      <c r="J22" s="2" t="s">
        <v>343</v>
      </c>
      <c r="L22" s="6"/>
      <c r="Q22" s="8">
        <f>Q14*Q14-Q14</f>
        <v>257073843600</v>
      </c>
      <c r="R22" s="2" t="s">
        <v>21</v>
      </c>
      <c r="T22" s="6" t="s">
        <v>19</v>
      </c>
      <c r="W22" s="8"/>
      <c r="X22" s="8">
        <f>X14*X14-X14</f>
        <v>307364349620</v>
      </c>
      <c r="Y22" s="2" t="s">
        <v>389</v>
      </c>
    </row>
    <row r="23" spans="1:25" ht="17.25">
      <c r="A23" s="6"/>
      <c r="B23" s="6"/>
      <c r="E23" s="79">
        <f>840*840*840</f>
        <v>592704000</v>
      </c>
      <c r="G23" s="28">
        <v>2005</v>
      </c>
      <c r="H23" s="82">
        <f>SQRT(G2)</f>
        <v>937</v>
      </c>
      <c r="I23" s="77">
        <f>F2*G2/A2</f>
        <v>411328945</v>
      </c>
      <c r="J23" s="2"/>
      <c r="L23" s="6"/>
      <c r="P23" s="8">
        <f>Q16*Q16</f>
        <v>414881556769</v>
      </c>
      <c r="Q23" s="8">
        <f>Q15*Q15-Q15</f>
        <v>321616587656</v>
      </c>
      <c r="R23" s="2" t="s">
        <v>389</v>
      </c>
      <c r="W23" s="8"/>
      <c r="X23" s="8">
        <f>X15*X15-X15</f>
        <v>397611588660</v>
      </c>
      <c r="Y23" s="2" t="s">
        <v>394</v>
      </c>
    </row>
    <row r="24" spans="1:25" ht="17.25">
      <c r="A24" s="6" t="s">
        <v>267</v>
      </c>
      <c r="E24" s="79">
        <f>580*840</f>
        <v>487200</v>
      </c>
      <c r="G24" s="60" t="s">
        <v>286</v>
      </c>
      <c r="H24" s="82">
        <f>SQRT(G3)</f>
        <v>995</v>
      </c>
      <c r="I24" s="77">
        <f>F3*G3/A3</f>
        <v>492537935</v>
      </c>
      <c r="J24" s="2" t="s">
        <v>291</v>
      </c>
      <c r="P24" s="8">
        <v>337609805763.8</v>
      </c>
      <c r="Q24" s="8">
        <f>Q16*Q16-Q16</f>
        <v>414880912656</v>
      </c>
      <c r="R24" s="2" t="s">
        <v>394</v>
      </c>
      <c r="X24" s="8">
        <f>X16*X16-X16</f>
        <v>400451660156</v>
      </c>
      <c r="Y24" s="2" t="s">
        <v>401</v>
      </c>
    </row>
    <row r="25" spans="1:28" ht="17.25">
      <c r="A25" s="49" t="s">
        <v>268</v>
      </c>
      <c r="B25" s="6">
        <v>44</v>
      </c>
      <c r="E25" s="9"/>
      <c r="G25" s="60" t="s">
        <v>289</v>
      </c>
      <c r="H25" s="82">
        <f>SQRT(G4)</f>
        <v>1007</v>
      </c>
      <c r="I25" s="77">
        <f>F4*G4/A4</f>
        <v>510574175</v>
      </c>
      <c r="Q25" s="8">
        <f>Q17*Q17-Q17</f>
        <v>417812921840</v>
      </c>
      <c r="R25" s="2" t="s">
        <v>401</v>
      </c>
      <c r="V25" s="2" t="s">
        <v>296</v>
      </c>
      <c r="X25" s="9">
        <f>X13*X13</f>
        <v>245037870169</v>
      </c>
      <c r="Y25" s="2" t="s">
        <v>23</v>
      </c>
      <c r="AA25" s="6" t="s">
        <v>24</v>
      </c>
      <c r="AB25" s="6" t="s">
        <v>330</v>
      </c>
    </row>
    <row r="26" spans="1:28" ht="17.25">
      <c r="A26" s="49" t="s">
        <v>269</v>
      </c>
      <c r="B26" s="2">
        <v>60</v>
      </c>
      <c r="D26" s="6">
        <v>50</v>
      </c>
      <c r="E26" s="9"/>
      <c r="G26" s="28" t="s">
        <v>278</v>
      </c>
      <c r="H26" s="82">
        <f>SQRT(G5)</f>
        <v>1009</v>
      </c>
      <c r="I26" s="77">
        <f>F5*G5/A5</f>
        <v>513622369</v>
      </c>
      <c r="O26" s="2" t="s">
        <v>296</v>
      </c>
      <c r="Q26" s="9">
        <f>Q14*Q14</f>
        <v>257074350625</v>
      </c>
      <c r="R26" s="2" t="s">
        <v>23</v>
      </c>
      <c r="S26" s="6" t="s">
        <v>24</v>
      </c>
      <c r="T26" s="6" t="s">
        <v>330</v>
      </c>
      <c r="V26" s="6" t="s">
        <v>297</v>
      </c>
      <c r="X26" s="9">
        <f>X14*X14</f>
        <v>307364904025</v>
      </c>
      <c r="Y26" s="2" t="s">
        <v>390</v>
      </c>
      <c r="AA26" s="6" t="s">
        <v>332</v>
      </c>
      <c r="AB26" s="6" t="s">
        <v>331</v>
      </c>
    </row>
    <row r="27" spans="1:28" ht="15">
      <c r="A27" s="49" t="s">
        <v>270</v>
      </c>
      <c r="B27" s="6">
        <v>76</v>
      </c>
      <c r="D27" s="6">
        <v>74</v>
      </c>
      <c r="F27" s="60" t="s">
        <v>282</v>
      </c>
      <c r="G27" s="60" t="s">
        <v>281</v>
      </c>
      <c r="H27" s="9"/>
      <c r="O27" s="6" t="s">
        <v>297</v>
      </c>
      <c r="Q27" s="9">
        <f>Q15*Q15</f>
        <v>321617154769</v>
      </c>
      <c r="R27" s="2" t="s">
        <v>390</v>
      </c>
      <c r="S27" s="6" t="s">
        <v>332</v>
      </c>
      <c r="T27" s="6" t="s">
        <v>331</v>
      </c>
      <c r="W27" s="9"/>
      <c r="X27" s="9">
        <f>X15*X15</f>
        <v>397612219225</v>
      </c>
      <c r="Y27" s="2" t="s">
        <v>395</v>
      </c>
      <c r="AA27" s="6" t="s">
        <v>409</v>
      </c>
      <c r="AB27" s="6" t="s">
        <v>410</v>
      </c>
    </row>
    <row r="28" spans="1:28" ht="17.25">
      <c r="A28" s="49" t="s">
        <v>271</v>
      </c>
      <c r="B28" s="6">
        <v>92</v>
      </c>
      <c r="D28" s="6">
        <v>98</v>
      </c>
      <c r="E28" s="9"/>
      <c r="F28" s="60" t="s">
        <v>283</v>
      </c>
      <c r="G28" s="60" t="s">
        <v>279</v>
      </c>
      <c r="H28" s="83" t="s">
        <v>366</v>
      </c>
      <c r="I28" s="9">
        <f>I32-B6</f>
        <v>1008</v>
      </c>
      <c r="J28" s="2" t="s">
        <v>460</v>
      </c>
      <c r="M28" s="5"/>
      <c r="N28" s="9">
        <f>B5</f>
        <v>1008</v>
      </c>
      <c r="P28" s="9">
        <v>337610386806</v>
      </c>
      <c r="Q28" s="9">
        <f>Q16*Q16</f>
        <v>414881556769</v>
      </c>
      <c r="R28" s="2" t="s">
        <v>395</v>
      </c>
      <c r="S28" s="6" t="s">
        <v>409</v>
      </c>
      <c r="T28" s="6" t="s">
        <v>410</v>
      </c>
      <c r="X28" s="9">
        <f>X16*X16</f>
        <v>400452292969</v>
      </c>
      <c r="Y28" s="2" t="s">
        <v>402</v>
      </c>
      <c r="AA28" s="6" t="s">
        <v>414</v>
      </c>
      <c r="AB28" s="6" t="s">
        <v>415</v>
      </c>
    </row>
    <row r="29" spans="1:29" ht="15">
      <c r="A29" s="49" t="s">
        <v>272</v>
      </c>
      <c r="B29" s="6">
        <v>108</v>
      </c>
      <c r="D29" s="6">
        <v>122</v>
      </c>
      <c r="E29" s="9"/>
      <c r="F29" s="60" t="s">
        <v>284</v>
      </c>
      <c r="G29" s="60" t="s">
        <v>280</v>
      </c>
      <c r="H29" s="9" t="s">
        <v>367</v>
      </c>
      <c r="I29" s="9">
        <f>(B3-B6)*I15+I11</f>
        <v>937</v>
      </c>
      <c r="J29" s="2" t="s">
        <v>461</v>
      </c>
      <c r="L29" s="6" t="s">
        <v>463</v>
      </c>
      <c r="M29" s="6" t="s">
        <v>462</v>
      </c>
      <c r="N29" s="6"/>
      <c r="Q29" s="9">
        <f>Q17*Q17</f>
        <v>417813568225</v>
      </c>
      <c r="R29" s="2" t="s">
        <v>402</v>
      </c>
      <c r="S29" s="6" t="s">
        <v>414</v>
      </c>
      <c r="T29" s="6" t="s">
        <v>415</v>
      </c>
      <c r="X29" s="99">
        <f>SQRT(X25*X25-X21*X21)</f>
        <v>492537935.00438875</v>
      </c>
      <c r="Y29" s="44" t="s">
        <v>329</v>
      </c>
      <c r="Z29" s="84" t="str">
        <f>IF(ROUND(X29,0)-ROUND(AB29,0)=0,"OK","ERROR")</f>
        <v>OK</v>
      </c>
      <c r="AA29" s="6" t="s">
        <v>482</v>
      </c>
      <c r="AB29" s="101">
        <f>X13*X17/X9</f>
        <v>492537935</v>
      </c>
      <c r="AC29" s="6" t="s">
        <v>373</v>
      </c>
    </row>
    <row r="30" spans="1:29" ht="15">
      <c r="A30" s="6"/>
      <c r="B30" s="6">
        <v>124</v>
      </c>
      <c r="E30" s="9"/>
      <c r="F30" s="60" t="s">
        <v>285</v>
      </c>
      <c r="G30" s="9" t="s">
        <v>139</v>
      </c>
      <c r="H30" s="9" t="b">
        <f>ROUND(F2*G2,0)=ROUND(E2*H23,0)</f>
        <v>0</v>
      </c>
      <c r="I30" s="9">
        <f>B5-I11</f>
        <v>995</v>
      </c>
      <c r="J30" s="2" t="s">
        <v>368</v>
      </c>
      <c r="L30" s="6" t="s">
        <v>464</v>
      </c>
      <c r="P30" s="84" t="str">
        <f>IF(ROUND(Q30,0)-ROUND(T30,0)=0,"OK","ERROR")</f>
        <v>OK</v>
      </c>
      <c r="Q30" s="99">
        <f>SQRT(Q26*Q26-Q22*Q22)</f>
        <v>510574175.00480354</v>
      </c>
      <c r="R30" s="44" t="s">
        <v>329</v>
      </c>
      <c r="S30" s="6" t="s">
        <v>482</v>
      </c>
      <c r="T30" s="101">
        <f>Q14*Q18/Q10</f>
        <v>510574175</v>
      </c>
      <c r="U30" s="6" t="s">
        <v>373</v>
      </c>
      <c r="X30" s="99">
        <f>SQRT(X26*X26-X22*X22)</f>
        <v>583788464.9942238</v>
      </c>
      <c r="Y30" s="44" t="s">
        <v>376</v>
      </c>
      <c r="Z30" s="84" t="str">
        <f>IF(ROUND(X30,0)-ROUND(AB30,0)=0,"OK","ERROR")</f>
        <v>OK</v>
      </c>
      <c r="AA30" s="6"/>
      <c r="AB30" s="101">
        <f>X14*X18/X10</f>
        <v>583788465</v>
      </c>
      <c r="AC30" s="6" t="s">
        <v>377</v>
      </c>
    </row>
    <row r="31" spans="1:29" ht="15">
      <c r="A31" s="6"/>
      <c r="B31" s="6">
        <v>140</v>
      </c>
      <c r="E31" s="9"/>
      <c r="F31" s="60" t="s">
        <v>290</v>
      </c>
      <c r="G31" s="9"/>
      <c r="H31" s="9" t="b">
        <f>ROUND(F3*G3,0)=ROUND(E3*H24,0)</f>
        <v>0</v>
      </c>
      <c r="I31" s="9">
        <f>B5-B6</f>
        <v>1007</v>
      </c>
      <c r="J31" s="2" t="s">
        <v>369</v>
      </c>
      <c r="L31" s="6" t="s">
        <v>465</v>
      </c>
      <c r="P31" s="84" t="str">
        <f>IF(ROUND(Q31,0)-ROUND(T31,0)=0,"OK","ERROR")</f>
        <v>OK</v>
      </c>
      <c r="Q31" s="99">
        <f>SQRT(Q27*Q27-Q23*Q23)</f>
        <v>603975345.0115242</v>
      </c>
      <c r="R31" s="44" t="s">
        <v>376</v>
      </c>
      <c r="S31" s="6" t="s">
        <v>482</v>
      </c>
      <c r="T31" s="101">
        <f>Q15*Q19/Q11</f>
        <v>603975345</v>
      </c>
      <c r="U31" s="6" t="s">
        <v>377</v>
      </c>
      <c r="X31" s="99">
        <f>SQRT(X27*X27-X23*X23)</f>
        <v>708124495.0172961</v>
      </c>
      <c r="Y31" s="44" t="s">
        <v>381</v>
      </c>
      <c r="Z31" s="84" t="str">
        <f>IF(ROUND(X31,0)-ROUND(AB31,0)=0,"OK","ERROR")</f>
        <v>OK</v>
      </c>
      <c r="AA31" s="6"/>
      <c r="AB31" s="101">
        <f>X15*X19/X11</f>
        <v>708124495</v>
      </c>
      <c r="AC31" s="6" t="s">
        <v>380</v>
      </c>
    </row>
    <row r="32" spans="1:29" ht="15">
      <c r="A32" s="6"/>
      <c r="B32" s="6"/>
      <c r="E32" s="9"/>
      <c r="F32" s="60" t="s">
        <v>287</v>
      </c>
      <c r="G32" s="61">
        <v>27541523437</v>
      </c>
      <c r="H32" s="9" t="b">
        <f>ROUND(F4*G4,0)=ROUND(E4*H25,0)</f>
        <v>0</v>
      </c>
      <c r="I32" s="9">
        <f>B5+B6</f>
        <v>1009</v>
      </c>
      <c r="J32" s="2" t="s">
        <v>370</v>
      </c>
      <c r="L32" s="6" t="s">
        <v>466</v>
      </c>
      <c r="P32" s="84" t="str">
        <f>IF(ROUND(Q32,0)-ROUND(T32,0)=0,"OK","ERROR")</f>
        <v>OK</v>
      </c>
      <c r="Q32" s="99">
        <f>SQRT(Q28*Q28-Q24*Q24)</f>
        <v>731068255.01058</v>
      </c>
      <c r="R32" s="44" t="s">
        <v>381</v>
      </c>
      <c r="S32" s="6" t="s">
        <v>482</v>
      </c>
      <c r="T32" s="101">
        <f>Q16*Q20/Q12</f>
        <v>731068255</v>
      </c>
      <c r="U32" s="6" t="s">
        <v>380</v>
      </c>
      <c r="X32" s="99">
        <f>SQRT(X28*X28-X24*X24)</f>
        <v>711914624.9954818</v>
      </c>
      <c r="Y32" s="44" t="s">
        <v>384</v>
      </c>
      <c r="Z32" s="84" t="str">
        <f>IF(ROUND(X32,0)-ROUND(AB32,0)=0,"OK","ERROR")</f>
        <v>OK</v>
      </c>
      <c r="AA32" s="6"/>
      <c r="AB32" s="101">
        <f>X16*X20/X12</f>
        <v>711914625</v>
      </c>
      <c r="AC32" s="6" t="s">
        <v>383</v>
      </c>
    </row>
    <row r="33" spans="1:27" ht="15">
      <c r="A33" s="6"/>
      <c r="B33" s="6"/>
      <c r="E33" s="9"/>
      <c r="F33" s="60" t="s">
        <v>288</v>
      </c>
      <c r="G33" s="9"/>
      <c r="H33" s="9" t="b">
        <f>ROUND(F5*G5,0)=ROUND(E5*H26,0)</f>
        <v>0</v>
      </c>
      <c r="I33" s="9"/>
      <c r="J33" s="2"/>
      <c r="L33" s="6"/>
      <c r="P33" s="84" t="str">
        <f>IF(ROUND(Q33,0)-ROUND(T33,0)=0,"OK","ERROR")</f>
        <v>OK</v>
      </c>
      <c r="Q33" s="99">
        <f>SQRT(Q29*Q29-Q25*Q25)</f>
        <v>734939745.0032003</v>
      </c>
      <c r="R33" s="44" t="s">
        <v>384</v>
      </c>
      <c r="S33" s="6" t="s">
        <v>482</v>
      </c>
      <c r="T33" s="101">
        <f>Q17*Q21/Q13</f>
        <v>734939745</v>
      </c>
      <c r="U33" s="6" t="s">
        <v>383</v>
      </c>
      <c r="X33" s="9">
        <f>2*X21</f>
        <v>490074750312</v>
      </c>
      <c r="Y33" s="2" t="s">
        <v>467</v>
      </c>
      <c r="Z33" s="2" t="s">
        <v>419</v>
      </c>
      <c r="AA33" s="6" t="s">
        <v>22</v>
      </c>
    </row>
    <row r="34" spans="6:27" ht="15">
      <c r="F34" s="60" t="s">
        <v>298</v>
      </c>
      <c r="G34" s="9"/>
      <c r="I34" s="10"/>
      <c r="Q34" s="9">
        <f>2*Q22</f>
        <v>514147687200</v>
      </c>
      <c r="R34" s="2" t="s">
        <v>467</v>
      </c>
      <c r="S34" s="2" t="s">
        <v>419</v>
      </c>
      <c r="T34" s="6" t="s">
        <v>22</v>
      </c>
      <c r="X34" s="9">
        <f>2*X22</f>
        <v>614728699240</v>
      </c>
      <c r="Y34" s="2" t="s">
        <v>485</v>
      </c>
      <c r="Z34" s="2" t="s">
        <v>419</v>
      </c>
      <c r="AA34" s="6" t="s">
        <v>468</v>
      </c>
    </row>
    <row r="35" spans="8:27" ht="17.25">
      <c r="H35" s="9"/>
      <c r="I35" s="11" t="s">
        <v>386</v>
      </c>
      <c r="Q35" s="9">
        <f>2*Q23</f>
        <v>643233175312</v>
      </c>
      <c r="R35" s="2" t="s">
        <v>485</v>
      </c>
      <c r="S35" s="2" t="s">
        <v>419</v>
      </c>
      <c r="T35" s="6" t="s">
        <v>468</v>
      </c>
      <c r="X35" s="9">
        <f>2*X23</f>
        <v>795223177320</v>
      </c>
      <c r="Y35" s="2" t="s">
        <v>486</v>
      </c>
      <c r="Z35" s="2" t="s">
        <v>419</v>
      </c>
      <c r="AA35" s="6" t="s">
        <v>431</v>
      </c>
    </row>
    <row r="36" spans="8:27" ht="15">
      <c r="H36" s="9"/>
      <c r="I36" s="9">
        <f>B$2</f>
        <v>7</v>
      </c>
      <c r="J36" s="2" t="s">
        <v>100</v>
      </c>
      <c r="L36" s="6" t="s">
        <v>168</v>
      </c>
      <c r="Q36" s="9">
        <f>2*Q24</f>
        <v>829761825312</v>
      </c>
      <c r="R36" s="2" t="s">
        <v>486</v>
      </c>
      <c r="S36" s="2" t="s">
        <v>419</v>
      </c>
      <c r="T36" s="6" t="s">
        <v>431</v>
      </c>
      <c r="X36" s="9">
        <f>2*X24</f>
        <v>800903320312</v>
      </c>
      <c r="Y36" s="2" t="s">
        <v>487</v>
      </c>
      <c r="Z36" s="2" t="s">
        <v>419</v>
      </c>
      <c r="AA36" s="6" t="s">
        <v>432</v>
      </c>
    </row>
    <row r="37" spans="8:27" ht="15">
      <c r="H37" s="9"/>
      <c r="I37" s="9">
        <f>B$3</f>
        <v>12</v>
      </c>
      <c r="J37" s="2" t="s">
        <v>98</v>
      </c>
      <c r="L37" s="6" t="s">
        <v>372</v>
      </c>
      <c r="Q37" s="9">
        <f>2*Q25</f>
        <v>835625843680</v>
      </c>
      <c r="R37" s="2" t="s">
        <v>487</v>
      </c>
      <c r="S37" s="2" t="s">
        <v>419</v>
      </c>
      <c r="T37" s="6" t="s">
        <v>432</v>
      </c>
      <c r="X37" s="9">
        <f>X33+B$6</f>
        <v>490074750313</v>
      </c>
      <c r="Y37" s="2" t="s">
        <v>514</v>
      </c>
      <c r="Z37" s="2"/>
      <c r="AA37" s="6"/>
    </row>
    <row r="38" spans="8:26" ht="15">
      <c r="H38" s="9"/>
      <c r="I38" s="9">
        <f>I18+I11-I15</f>
        <v>937</v>
      </c>
      <c r="J38" s="2" t="s">
        <v>371</v>
      </c>
      <c r="K38" s="13" t="s">
        <v>417</v>
      </c>
      <c r="L38" s="6" t="s">
        <v>477</v>
      </c>
      <c r="Q38" s="9">
        <f>Q34+B$6</f>
        <v>514147687201</v>
      </c>
      <c r="R38" s="2" t="s">
        <v>488</v>
      </c>
      <c r="T38" s="6"/>
      <c r="X38" s="9">
        <f>X34+B$6</f>
        <v>614728699241</v>
      </c>
      <c r="Y38" s="2" t="s">
        <v>515</v>
      </c>
      <c r="Z38" s="2"/>
    </row>
    <row r="39" spans="8:26" ht="15">
      <c r="H39" s="9"/>
      <c r="I39" s="78">
        <f>(I40+B6)/2</f>
        <v>438985</v>
      </c>
      <c r="J39" s="2" t="s">
        <v>20</v>
      </c>
      <c r="L39" s="6" t="s">
        <v>25</v>
      </c>
      <c r="M39" s="6" t="s">
        <v>418</v>
      </c>
      <c r="Q39" s="9">
        <f>Q35+B$6</f>
        <v>643233175313</v>
      </c>
      <c r="R39" s="2" t="s">
        <v>391</v>
      </c>
      <c r="X39" s="9">
        <f>X35+B$6</f>
        <v>795223177321</v>
      </c>
      <c r="Y39" s="2" t="s">
        <v>516</v>
      </c>
      <c r="Z39" s="2"/>
    </row>
    <row r="40" spans="2:26" ht="15">
      <c r="B40" s="2" t="s">
        <v>34</v>
      </c>
      <c r="C40" s="2" t="s">
        <v>34</v>
      </c>
      <c r="D40" s="2"/>
      <c r="E40" s="2"/>
      <c r="F40" s="2" t="s">
        <v>88</v>
      </c>
      <c r="G40" s="2"/>
      <c r="H40" s="9"/>
      <c r="I40" s="9">
        <f>I29*I29+12*(B$4-B$6)</f>
        <v>877969</v>
      </c>
      <c r="J40" s="2" t="s">
        <v>17</v>
      </c>
      <c r="L40" s="6" t="s">
        <v>385</v>
      </c>
      <c r="M40" s="6"/>
      <c r="Q40" s="9">
        <f>Q36+B$6</f>
        <v>829761825313</v>
      </c>
      <c r="R40" s="2" t="s">
        <v>396</v>
      </c>
      <c r="X40" s="9">
        <f>X36+B$6</f>
        <v>800903320313</v>
      </c>
      <c r="Y40" s="2" t="s">
        <v>517</v>
      </c>
      <c r="Z40" s="2"/>
    </row>
    <row r="41" spans="2:25" ht="15">
      <c r="B41" s="2"/>
      <c r="C41" s="2"/>
      <c r="D41" s="2"/>
      <c r="E41" s="2"/>
      <c r="F41" s="2"/>
      <c r="G41" s="2"/>
      <c r="H41" s="9"/>
      <c r="I41" s="9">
        <f>F$2*G$2/A$2</f>
        <v>411328945</v>
      </c>
      <c r="J41" s="2" t="s">
        <v>329</v>
      </c>
      <c r="K41" s="84" t="str">
        <f>IF(ROUND(I41,0)=ROUND(E2,0),"OK","ERROR")</f>
        <v>OK</v>
      </c>
      <c r="L41" s="6" t="s">
        <v>373</v>
      </c>
      <c r="M41" s="2"/>
      <c r="Q41" s="9">
        <f>Q37+B$6</f>
        <v>835625843681</v>
      </c>
      <c r="R41" s="2" t="s">
        <v>403</v>
      </c>
      <c r="X41" s="9">
        <f>X29</f>
        <v>492537935.00438875</v>
      </c>
      <c r="Y41" s="2" t="s">
        <v>429</v>
      </c>
    </row>
    <row r="42" spans="2:25" ht="15">
      <c r="B42" s="2"/>
      <c r="C42" s="2"/>
      <c r="D42" s="2"/>
      <c r="E42" s="2"/>
      <c r="F42" s="2"/>
      <c r="G42" s="2"/>
      <c r="H42" s="9"/>
      <c r="I42" s="8">
        <f>I39*I39-I39</f>
        <v>192707391240</v>
      </c>
      <c r="J42" s="2" t="s">
        <v>21</v>
      </c>
      <c r="L42" s="6" t="s">
        <v>19</v>
      </c>
      <c r="Q42" s="9">
        <f>Q30</f>
        <v>510574175.00480354</v>
      </c>
      <c r="R42" s="2" t="s">
        <v>429</v>
      </c>
      <c r="X42" s="9">
        <f>X30</f>
        <v>583788464.9942238</v>
      </c>
      <c r="Y42" s="2" t="s">
        <v>429</v>
      </c>
    </row>
    <row r="43" spans="2:25" ht="15">
      <c r="B43" s="2"/>
      <c r="C43" s="2"/>
      <c r="D43" s="2"/>
      <c r="E43" s="2"/>
      <c r="F43" s="2"/>
      <c r="G43" s="2"/>
      <c r="H43" s="9"/>
      <c r="I43" s="9">
        <f>I39+I42</f>
        <v>192707830225</v>
      </c>
      <c r="J43" s="2" t="s">
        <v>23</v>
      </c>
      <c r="L43" s="6" t="s">
        <v>24</v>
      </c>
      <c r="M43" s="6" t="s">
        <v>330</v>
      </c>
      <c r="R43" s="2" t="s">
        <v>429</v>
      </c>
      <c r="X43" s="9">
        <f>X31</f>
        <v>708124495.0172961</v>
      </c>
      <c r="Y43" s="2" t="s">
        <v>429</v>
      </c>
    </row>
    <row r="44" spans="2:25" ht="15">
      <c r="B44" s="2" t="s">
        <v>36</v>
      </c>
      <c r="C44" s="2" t="s">
        <v>37</v>
      </c>
      <c r="D44" s="2"/>
      <c r="E44" s="2"/>
      <c r="F44" s="6" t="s">
        <v>86</v>
      </c>
      <c r="G44" s="6"/>
      <c r="H44" s="9"/>
      <c r="I44" s="9">
        <f>2*I42</f>
        <v>385414782480</v>
      </c>
      <c r="J44" s="2" t="s">
        <v>467</v>
      </c>
      <c r="K44" s="2" t="s">
        <v>419</v>
      </c>
      <c r="L44" s="6" t="s">
        <v>22</v>
      </c>
      <c r="R44" s="2" t="s">
        <v>429</v>
      </c>
      <c r="X44" s="9">
        <f>X32</f>
        <v>711914624.9954818</v>
      </c>
      <c r="Y44" s="2" t="s">
        <v>429</v>
      </c>
    </row>
    <row r="45" spans="2:25" ht="15">
      <c r="B45" s="2" t="s">
        <v>35</v>
      </c>
      <c r="C45" s="2" t="s">
        <v>38</v>
      </c>
      <c r="D45" s="2"/>
      <c r="E45" s="2"/>
      <c r="F45" s="18"/>
      <c r="G45" s="18"/>
      <c r="H45" s="9"/>
      <c r="I45" s="9">
        <f>I44+B6</f>
        <v>385414782481</v>
      </c>
      <c r="J45" s="2" t="s">
        <v>9</v>
      </c>
      <c r="L45" s="6" t="s">
        <v>468</v>
      </c>
      <c r="R45" s="2" t="s">
        <v>429</v>
      </c>
      <c r="X45" s="9">
        <f>X25</f>
        <v>245037870169</v>
      </c>
      <c r="Y45" s="2" t="s">
        <v>430</v>
      </c>
    </row>
    <row r="46" spans="2:25" ht="15">
      <c r="B46" s="2"/>
      <c r="C46" s="2"/>
      <c r="D46" s="2"/>
      <c r="E46" s="2"/>
      <c r="F46" s="18"/>
      <c r="G46" s="18"/>
      <c r="H46" s="9"/>
      <c r="I46" s="9">
        <f>I41</f>
        <v>411328945</v>
      </c>
      <c r="J46" s="2" t="s">
        <v>429</v>
      </c>
      <c r="L46" s="6" t="s">
        <v>431</v>
      </c>
      <c r="Q46" s="9">
        <f>Q26</f>
        <v>257074350625</v>
      </c>
      <c r="R46" s="2" t="s">
        <v>430</v>
      </c>
      <c r="X46" s="9">
        <f>X26</f>
        <v>307364904025</v>
      </c>
      <c r="Y46" s="2" t="s">
        <v>430</v>
      </c>
    </row>
    <row r="47" spans="2:25" ht="15">
      <c r="B47" s="2"/>
      <c r="C47" s="2"/>
      <c r="D47" s="2"/>
      <c r="E47" s="2"/>
      <c r="F47" s="18"/>
      <c r="G47" s="18"/>
      <c r="H47" s="9"/>
      <c r="I47" s="9">
        <f>I43</f>
        <v>192707830225</v>
      </c>
      <c r="J47" s="2" t="s">
        <v>430</v>
      </c>
      <c r="L47" s="6" t="s">
        <v>432</v>
      </c>
      <c r="R47" s="2" t="s">
        <v>430</v>
      </c>
      <c r="X47" s="9">
        <f>X27</f>
        <v>397612219225</v>
      </c>
      <c r="Y47" s="2" t="s">
        <v>430</v>
      </c>
    </row>
    <row r="48" spans="2:25" ht="17.25">
      <c r="B48" s="2"/>
      <c r="I48" s="12">
        <f>I40*I40+I44*I44-I45*I45</f>
        <v>0</v>
      </c>
      <c r="J48" s="2" t="s">
        <v>26</v>
      </c>
      <c r="L48" s="6"/>
      <c r="R48" s="2" t="s">
        <v>430</v>
      </c>
      <c r="X48" s="9">
        <f>X28</f>
        <v>400452292969</v>
      </c>
      <c r="Y48" s="2" t="s">
        <v>430</v>
      </c>
    </row>
    <row r="49" spans="2:25" ht="17.25">
      <c r="B49" s="2" t="s">
        <v>39</v>
      </c>
      <c r="I49" s="10"/>
      <c r="R49" s="2" t="s">
        <v>430</v>
      </c>
      <c r="X49" s="12"/>
      <c r="Y49" s="2" t="s">
        <v>26</v>
      </c>
    </row>
    <row r="50" spans="2:18" ht="17.25">
      <c r="B50" s="2" t="s">
        <v>40</v>
      </c>
      <c r="I50" s="11" t="s">
        <v>387</v>
      </c>
      <c r="Q50" s="12"/>
      <c r="R50" s="2" t="s">
        <v>26</v>
      </c>
    </row>
    <row r="51" spans="2:22" ht="15">
      <c r="B51" s="2"/>
      <c r="I51" s="9">
        <f>B$2</f>
        <v>7</v>
      </c>
      <c r="J51" s="2" t="s">
        <v>100</v>
      </c>
      <c r="L51" s="6" t="s">
        <v>168</v>
      </c>
      <c r="V51" s="69"/>
    </row>
    <row r="52" spans="2:15" ht="15">
      <c r="B52" s="2"/>
      <c r="I52" s="9">
        <f>B$3</f>
        <v>12</v>
      </c>
      <c r="J52" s="2" t="s">
        <v>98</v>
      </c>
      <c r="L52" s="6" t="s">
        <v>372</v>
      </c>
      <c r="O52" s="69"/>
    </row>
    <row r="53" spans="2:12" ht="15">
      <c r="B53" s="2"/>
      <c r="I53" s="9">
        <f>I18-I11</f>
        <v>995</v>
      </c>
      <c r="J53" s="2" t="s">
        <v>374</v>
      </c>
      <c r="K53" s="13" t="s">
        <v>417</v>
      </c>
      <c r="L53" s="6" t="s">
        <v>375</v>
      </c>
    </row>
    <row r="54" spans="2:13" ht="15">
      <c r="B54" s="2"/>
      <c r="I54" s="9">
        <f>(I55+B$6)/2</f>
        <v>495013</v>
      </c>
      <c r="J54" s="2" t="s">
        <v>28</v>
      </c>
      <c r="L54" s="6" t="s">
        <v>29</v>
      </c>
      <c r="M54" s="6" t="s">
        <v>418</v>
      </c>
    </row>
    <row r="55" spans="2:12" ht="15">
      <c r="B55" s="2" t="s">
        <v>41</v>
      </c>
      <c r="F55" s="2" t="s">
        <v>89</v>
      </c>
      <c r="G55" s="2"/>
      <c r="H55" s="9"/>
      <c r="I55" s="78">
        <f>I30*I30+12*(B$4-B$6)</f>
        <v>990025</v>
      </c>
      <c r="J55" s="2" t="s">
        <v>27</v>
      </c>
      <c r="L55" s="6" t="s">
        <v>404</v>
      </c>
    </row>
    <row r="56" spans="2:12" ht="15">
      <c r="B56" s="2"/>
      <c r="F56" s="2"/>
      <c r="G56" s="2"/>
      <c r="H56" s="9"/>
      <c r="I56" s="9">
        <f>F$3*G$3/A$3</f>
        <v>492537935</v>
      </c>
      <c r="J56" s="2" t="s">
        <v>376</v>
      </c>
      <c r="K56" s="84" t="str">
        <f>IF(ROUND(I56,0)=ROUND(E3,0),"OK","ERROR")</f>
        <v>OK</v>
      </c>
      <c r="L56" s="6" t="s">
        <v>377</v>
      </c>
    </row>
    <row r="57" spans="2:12" ht="15">
      <c r="B57" s="2"/>
      <c r="F57" s="2"/>
      <c r="G57" s="2"/>
      <c r="H57" s="9"/>
      <c r="I57" s="9">
        <f>I54*I54-I54</f>
        <v>245037375156</v>
      </c>
      <c r="J57" s="2" t="s">
        <v>389</v>
      </c>
      <c r="L57" s="6" t="s">
        <v>334</v>
      </c>
    </row>
    <row r="58" spans="2:13" ht="15">
      <c r="B58" s="2"/>
      <c r="F58" s="2"/>
      <c r="G58" s="2"/>
      <c r="H58" s="9"/>
      <c r="I58" s="9">
        <f>I54+I57</f>
        <v>245037870169</v>
      </c>
      <c r="J58" s="2" t="s">
        <v>390</v>
      </c>
      <c r="L58" s="6" t="s">
        <v>332</v>
      </c>
      <c r="M58" s="6" t="s">
        <v>331</v>
      </c>
    </row>
    <row r="59" spans="2:12" ht="15">
      <c r="B59" s="2" t="s">
        <v>42</v>
      </c>
      <c r="F59" s="6" t="s">
        <v>86</v>
      </c>
      <c r="G59" s="6"/>
      <c r="H59" s="6"/>
      <c r="I59" s="9">
        <f>2*I57</f>
        <v>490074750312</v>
      </c>
      <c r="J59" s="2" t="s">
        <v>470</v>
      </c>
      <c r="L59" s="6" t="s">
        <v>333</v>
      </c>
    </row>
    <row r="60" spans="2:12" ht="15">
      <c r="B60" s="2" t="s">
        <v>43</v>
      </c>
      <c r="C60" s="2" t="s">
        <v>44</v>
      </c>
      <c r="D60" s="2"/>
      <c r="E60" s="2"/>
      <c r="F60" s="2"/>
      <c r="G60" s="2"/>
      <c r="H60" s="2"/>
      <c r="I60" s="9">
        <f>I59+B$6</f>
        <v>490074750313</v>
      </c>
      <c r="J60" s="2" t="s">
        <v>391</v>
      </c>
      <c r="L60" s="6" t="s">
        <v>469</v>
      </c>
    </row>
    <row r="61" spans="2:12" ht="15">
      <c r="B61" s="2"/>
      <c r="C61" s="2"/>
      <c r="D61" s="2"/>
      <c r="E61" s="2"/>
      <c r="F61" s="2"/>
      <c r="G61" s="2"/>
      <c r="H61" s="2"/>
      <c r="I61" s="9">
        <f>I56</f>
        <v>492537935</v>
      </c>
      <c r="J61" s="2" t="s">
        <v>427</v>
      </c>
      <c r="L61" s="6" t="s">
        <v>425</v>
      </c>
    </row>
    <row r="62" spans="2:12" ht="15">
      <c r="B62" s="2"/>
      <c r="C62" s="2"/>
      <c r="D62" s="2"/>
      <c r="E62" s="2"/>
      <c r="F62" s="2"/>
      <c r="G62" s="2"/>
      <c r="H62" s="2"/>
      <c r="I62" s="9">
        <f>I58</f>
        <v>245037870169</v>
      </c>
      <c r="J62" s="2" t="s">
        <v>428</v>
      </c>
      <c r="L62" s="6" t="s">
        <v>426</v>
      </c>
    </row>
    <row r="63" spans="2:12" ht="17.25">
      <c r="B63" s="2" t="s">
        <v>46</v>
      </c>
      <c r="C63" s="2" t="s">
        <v>37</v>
      </c>
      <c r="D63" s="2"/>
      <c r="E63" s="2"/>
      <c r="F63" s="2"/>
      <c r="G63" s="2"/>
      <c r="H63" s="76"/>
      <c r="I63" s="12">
        <f>I55*I55+I59*I59-I60*I60</f>
        <v>0</v>
      </c>
      <c r="J63" s="2" t="s">
        <v>26</v>
      </c>
      <c r="L63" s="6"/>
    </row>
    <row r="64" spans="2:9" ht="15">
      <c r="B64" s="2" t="s">
        <v>48</v>
      </c>
      <c r="C64" s="14" t="s">
        <v>47</v>
      </c>
      <c r="D64" s="14"/>
      <c r="E64" s="14"/>
      <c r="F64" s="14"/>
      <c r="G64" s="14"/>
      <c r="H64" s="76"/>
      <c r="I64" s="10"/>
    </row>
    <row r="65" spans="2:9" ht="17.25">
      <c r="B65" s="2" t="s">
        <v>50</v>
      </c>
      <c r="C65" s="6" t="s">
        <v>49</v>
      </c>
      <c r="D65" s="17"/>
      <c r="E65" s="6"/>
      <c r="F65" s="6"/>
      <c r="G65" s="6"/>
      <c r="H65" s="6"/>
      <c r="I65" s="11" t="s">
        <v>388</v>
      </c>
    </row>
    <row r="66" spans="2:15" ht="15">
      <c r="B66" s="2"/>
      <c r="C66" s="6"/>
      <c r="D66" s="17"/>
      <c r="E66" s="6"/>
      <c r="F66" s="6"/>
      <c r="G66" s="6"/>
      <c r="H66" s="6"/>
      <c r="I66" s="9">
        <f>B$2</f>
        <v>7</v>
      </c>
      <c r="J66" s="2" t="s">
        <v>100</v>
      </c>
      <c r="L66" s="6" t="s">
        <v>168</v>
      </c>
      <c r="O66" s="69"/>
    </row>
    <row r="67" spans="2:15" ht="15">
      <c r="B67" s="2"/>
      <c r="C67" s="6"/>
      <c r="D67" s="17"/>
      <c r="E67" s="6"/>
      <c r="F67" s="6"/>
      <c r="G67" s="6"/>
      <c r="H67" s="6"/>
      <c r="I67" s="9">
        <f>B$3</f>
        <v>12</v>
      </c>
      <c r="J67" s="2" t="s">
        <v>98</v>
      </c>
      <c r="L67" s="6" t="s">
        <v>372</v>
      </c>
      <c r="O67" s="70"/>
    </row>
    <row r="68" spans="2:12" ht="15">
      <c r="B68" s="2"/>
      <c r="C68" s="6"/>
      <c r="D68" s="17"/>
      <c r="E68" s="6"/>
      <c r="F68" s="6"/>
      <c r="G68" s="6"/>
      <c r="H68" s="6"/>
      <c r="I68" s="9">
        <f>I18-B6</f>
        <v>1007</v>
      </c>
      <c r="J68" s="2" t="s">
        <v>378</v>
      </c>
      <c r="K68" s="13" t="s">
        <v>417</v>
      </c>
      <c r="L68" s="6" t="s">
        <v>379</v>
      </c>
    </row>
    <row r="69" spans="2:13" ht="15">
      <c r="B69" s="2"/>
      <c r="C69" s="6"/>
      <c r="D69" s="17"/>
      <c r="E69" s="6"/>
      <c r="F69" s="6"/>
      <c r="G69" s="6"/>
      <c r="H69" s="6"/>
      <c r="I69" s="9">
        <f>(I70+B$6)/2</f>
        <v>507025</v>
      </c>
      <c r="J69" s="2" t="s">
        <v>393</v>
      </c>
      <c r="L69" s="6" t="s">
        <v>407</v>
      </c>
      <c r="M69" s="6" t="s">
        <v>418</v>
      </c>
    </row>
    <row r="70" spans="2:12" ht="15">
      <c r="B70" s="2" t="s">
        <v>97</v>
      </c>
      <c r="C70" s="2" t="s">
        <v>37</v>
      </c>
      <c r="D70" s="6" t="s">
        <v>73</v>
      </c>
      <c r="E70" s="6" t="s">
        <v>74</v>
      </c>
      <c r="F70" s="2" t="s">
        <v>87</v>
      </c>
      <c r="G70" s="2"/>
      <c r="H70" s="9"/>
      <c r="I70" s="9">
        <f>I31*I31+12*(B$4-B$6)</f>
        <v>1014049</v>
      </c>
      <c r="J70" s="2" t="s">
        <v>392</v>
      </c>
      <c r="L70" s="6" t="s">
        <v>406</v>
      </c>
    </row>
    <row r="71" spans="2:12" ht="15">
      <c r="B71" s="2"/>
      <c r="C71" s="2"/>
      <c r="D71" s="6"/>
      <c r="E71" s="6"/>
      <c r="F71" s="2"/>
      <c r="G71" s="2"/>
      <c r="H71" s="9"/>
      <c r="I71" s="9">
        <f>F$4*G$4/A$4</f>
        <v>510574175</v>
      </c>
      <c r="J71" s="2" t="s">
        <v>381</v>
      </c>
      <c r="K71" s="84" t="str">
        <f>IF(ROUND(I71,0)=ROUND(E4,0),"OK","ERROR")</f>
        <v>OK</v>
      </c>
      <c r="L71" s="6" t="s">
        <v>380</v>
      </c>
    </row>
    <row r="72" spans="2:12" ht="15">
      <c r="B72" s="2"/>
      <c r="C72" s="2"/>
      <c r="D72" s="6"/>
      <c r="E72" s="6"/>
      <c r="F72" s="2"/>
      <c r="G72" s="2"/>
      <c r="H72" s="9"/>
      <c r="I72" s="9">
        <f>I69*I69-I69</f>
        <v>257073843600</v>
      </c>
      <c r="J72" s="2" t="s">
        <v>394</v>
      </c>
      <c r="L72" s="6" t="s">
        <v>408</v>
      </c>
    </row>
    <row r="73" spans="2:13" ht="15">
      <c r="B73" s="2"/>
      <c r="C73" s="2"/>
      <c r="D73" s="6"/>
      <c r="E73" s="6"/>
      <c r="F73" s="2"/>
      <c r="G73" s="2"/>
      <c r="H73" s="9"/>
      <c r="I73" s="9">
        <f>I69+I72</f>
        <v>257074350625</v>
      </c>
      <c r="J73" s="2" t="s">
        <v>395</v>
      </c>
      <c r="L73" s="6" t="s">
        <v>409</v>
      </c>
      <c r="M73" s="6" t="s">
        <v>410</v>
      </c>
    </row>
    <row r="74" spans="2:12" ht="15">
      <c r="B74" s="2" t="s">
        <v>52</v>
      </c>
      <c r="C74" s="6" t="s">
        <v>51</v>
      </c>
      <c r="D74" s="6"/>
      <c r="E74" s="6"/>
      <c r="F74" s="6" t="s">
        <v>86</v>
      </c>
      <c r="G74" s="6"/>
      <c r="H74" s="6"/>
      <c r="I74" s="9">
        <f>2*I72</f>
        <v>514147687200</v>
      </c>
      <c r="J74" s="2" t="s">
        <v>471</v>
      </c>
      <c r="L74" s="6" t="s">
        <v>411</v>
      </c>
    </row>
    <row r="75" spans="2:12" ht="15">
      <c r="B75" s="2" t="s">
        <v>97</v>
      </c>
      <c r="C75" s="6" t="s">
        <v>76</v>
      </c>
      <c r="D75" s="6" t="s">
        <v>77</v>
      </c>
      <c r="E75" s="2" t="s">
        <v>75</v>
      </c>
      <c r="F75" s="6" t="s">
        <v>78</v>
      </c>
      <c r="G75" s="6"/>
      <c r="H75" s="6"/>
      <c r="I75" s="9">
        <f>I74+B$6</f>
        <v>514147687201</v>
      </c>
      <c r="J75" s="2" t="s">
        <v>396</v>
      </c>
      <c r="L75" s="6" t="s">
        <v>472</v>
      </c>
    </row>
    <row r="76" spans="2:12" ht="15">
      <c r="B76" s="2"/>
      <c r="C76" s="6"/>
      <c r="D76" s="6"/>
      <c r="E76" s="2"/>
      <c r="F76" s="6"/>
      <c r="G76" s="6"/>
      <c r="H76" s="6"/>
      <c r="I76" s="9">
        <f>I71</f>
        <v>510574175</v>
      </c>
      <c r="J76" s="2" t="s">
        <v>433</v>
      </c>
      <c r="L76" s="6" t="s">
        <v>435</v>
      </c>
    </row>
    <row r="77" spans="2:12" ht="15">
      <c r="B77" s="2"/>
      <c r="C77" s="6"/>
      <c r="D77" s="6"/>
      <c r="E77" s="2"/>
      <c r="F77" s="6"/>
      <c r="G77" s="6"/>
      <c r="H77" s="6"/>
      <c r="I77" s="9">
        <f>I73</f>
        <v>257074350625</v>
      </c>
      <c r="J77" s="2" t="s">
        <v>434</v>
      </c>
      <c r="L77" s="6" t="s">
        <v>436</v>
      </c>
    </row>
    <row r="78" spans="2:14" ht="17.25">
      <c r="B78" s="2" t="s">
        <v>97</v>
      </c>
      <c r="C78" s="2" t="s">
        <v>75</v>
      </c>
      <c r="D78" s="2"/>
      <c r="E78" s="2"/>
      <c r="F78" s="2"/>
      <c r="G78" s="2"/>
      <c r="H78" s="2"/>
      <c r="I78" s="12">
        <f>I70*I70+I74*I74-I75*I75</f>
        <v>0</v>
      </c>
      <c r="J78" s="2" t="s">
        <v>26</v>
      </c>
      <c r="L78" s="6"/>
      <c r="M78" s="6"/>
      <c r="N78" s="5"/>
    </row>
    <row r="79" spans="2:12" ht="15">
      <c r="B79" s="2" t="s">
        <v>53</v>
      </c>
      <c r="C79" s="2" t="s">
        <v>37</v>
      </c>
      <c r="D79" s="2"/>
      <c r="E79" s="2"/>
      <c r="F79" s="2"/>
      <c r="G79" s="2"/>
      <c r="H79" s="2"/>
      <c r="I79" s="10"/>
      <c r="L79" s="6"/>
    </row>
    <row r="80" spans="2:9" ht="17.25">
      <c r="B80" s="2" t="s">
        <v>56</v>
      </c>
      <c r="C80" s="15" t="s">
        <v>55</v>
      </c>
      <c r="D80" s="15" t="s">
        <v>84</v>
      </c>
      <c r="E80" s="15"/>
      <c r="F80" s="15"/>
      <c r="G80" s="15"/>
      <c r="H80" s="15"/>
      <c r="I80" s="11" t="s">
        <v>397</v>
      </c>
    </row>
    <row r="81" spans="2:15" ht="15">
      <c r="B81" s="2"/>
      <c r="C81" s="15"/>
      <c r="D81" s="15"/>
      <c r="E81" s="15"/>
      <c r="F81" s="15"/>
      <c r="G81" s="15"/>
      <c r="H81" s="15"/>
      <c r="I81" s="9">
        <f>B$2</f>
        <v>7</v>
      </c>
      <c r="J81" s="2" t="s">
        <v>100</v>
      </c>
      <c r="L81" s="6" t="s">
        <v>168</v>
      </c>
      <c r="O81" s="69"/>
    </row>
    <row r="82" spans="2:15" ht="15">
      <c r="B82" s="2"/>
      <c r="C82" s="15"/>
      <c r="D82" s="15"/>
      <c r="E82" s="15"/>
      <c r="F82" s="15"/>
      <c r="G82" s="15"/>
      <c r="H82" s="15"/>
      <c r="I82" s="9">
        <f>B$3</f>
        <v>12</v>
      </c>
      <c r="J82" s="2" t="s">
        <v>98</v>
      </c>
      <c r="L82" s="6" t="s">
        <v>372</v>
      </c>
      <c r="O82" s="70"/>
    </row>
    <row r="83" spans="2:15" ht="15">
      <c r="B83" s="2"/>
      <c r="C83" s="15"/>
      <c r="D83" s="15"/>
      <c r="E83" s="15"/>
      <c r="F83" s="15"/>
      <c r="G83" s="15"/>
      <c r="H83" s="15"/>
      <c r="I83" s="9">
        <f>I18+B6</f>
        <v>1009</v>
      </c>
      <c r="J83" s="2" t="s">
        <v>398</v>
      </c>
      <c r="K83" s="13" t="s">
        <v>417</v>
      </c>
      <c r="L83" s="6" t="s">
        <v>382</v>
      </c>
      <c r="O83" s="69"/>
    </row>
    <row r="84" spans="2:15" ht="15">
      <c r="B84" s="2"/>
      <c r="C84" s="15"/>
      <c r="D84" s="15"/>
      <c r="E84" s="15"/>
      <c r="F84" s="15"/>
      <c r="G84" s="15"/>
      <c r="H84" s="15"/>
      <c r="I84" s="9">
        <f>(I85+B$6)/2</f>
        <v>509041</v>
      </c>
      <c r="J84" s="2" t="s">
        <v>400</v>
      </c>
      <c r="L84" s="6" t="s">
        <v>412</v>
      </c>
      <c r="M84" s="6" t="s">
        <v>418</v>
      </c>
      <c r="O84" s="69"/>
    </row>
    <row r="85" spans="2:15" ht="15">
      <c r="B85" s="2" t="s">
        <v>54</v>
      </c>
      <c r="C85" s="2" t="s">
        <v>37</v>
      </c>
      <c r="D85" s="2"/>
      <c r="E85" s="2"/>
      <c r="F85" s="2"/>
      <c r="G85" s="2"/>
      <c r="H85" s="9"/>
      <c r="I85" s="9">
        <f>I32*I32+12*(B$4-B$6)</f>
        <v>1018081</v>
      </c>
      <c r="J85" s="2" t="s">
        <v>399</v>
      </c>
      <c r="L85" s="6" t="s">
        <v>405</v>
      </c>
      <c r="O85" s="69"/>
    </row>
    <row r="86" spans="2:15" ht="15">
      <c r="B86" s="2"/>
      <c r="C86" s="2"/>
      <c r="D86" s="2"/>
      <c r="E86" s="2"/>
      <c r="F86" s="2"/>
      <c r="G86" s="2"/>
      <c r="H86" s="9"/>
      <c r="I86" s="9">
        <f>F$5*G$5/A$5</f>
        <v>513622369</v>
      </c>
      <c r="J86" s="2" t="s">
        <v>384</v>
      </c>
      <c r="K86" s="84" t="str">
        <f>IF(ROUND(I86,0)=ROUND(E5,0),"OK","ERROR")</f>
        <v>OK</v>
      </c>
      <c r="L86" s="6" t="s">
        <v>383</v>
      </c>
      <c r="O86" s="69"/>
    </row>
    <row r="87" spans="2:15" ht="15">
      <c r="B87" s="2"/>
      <c r="C87" s="2"/>
      <c r="D87" s="2"/>
      <c r="E87" s="2"/>
      <c r="F87" s="2"/>
      <c r="G87" s="2"/>
      <c r="H87" s="9"/>
      <c r="I87" s="9">
        <f>I84*I84-I84</f>
        <v>259122230640</v>
      </c>
      <c r="J87" s="2" t="s">
        <v>401</v>
      </c>
      <c r="L87" s="6" t="s">
        <v>413</v>
      </c>
      <c r="O87" s="69"/>
    </row>
    <row r="88" spans="2:13" ht="15">
      <c r="B88" s="2"/>
      <c r="C88" s="2"/>
      <c r="D88" s="2"/>
      <c r="E88" s="2"/>
      <c r="F88" s="2"/>
      <c r="G88" s="2"/>
      <c r="H88" s="9"/>
      <c r="I88" s="9">
        <f>I84+I87</f>
        <v>259122739681</v>
      </c>
      <c r="J88" s="2" t="s">
        <v>402</v>
      </c>
      <c r="K88" s="9">
        <f>I84*I85/I83</f>
        <v>513622369</v>
      </c>
      <c r="L88" s="6" t="s">
        <v>414</v>
      </c>
      <c r="M88" s="6" t="s">
        <v>415</v>
      </c>
    </row>
    <row r="89" spans="2:12" ht="15">
      <c r="B89" s="2" t="s">
        <v>57</v>
      </c>
      <c r="C89" s="14" t="s">
        <v>58</v>
      </c>
      <c r="D89" s="14"/>
      <c r="E89" s="14"/>
      <c r="F89" s="14"/>
      <c r="G89" s="14"/>
      <c r="H89" s="14"/>
      <c r="I89" s="9">
        <f>2*I87</f>
        <v>518244461280</v>
      </c>
      <c r="J89" s="2" t="s">
        <v>474</v>
      </c>
      <c r="L89" s="6" t="s">
        <v>416</v>
      </c>
    </row>
    <row r="90" spans="2:12" ht="15">
      <c r="B90" s="2" t="s">
        <v>59</v>
      </c>
      <c r="C90" s="14" t="s">
        <v>60</v>
      </c>
      <c r="D90" s="14"/>
      <c r="E90" s="14"/>
      <c r="F90" s="14"/>
      <c r="G90" s="14"/>
      <c r="H90" s="14"/>
      <c r="I90" s="9">
        <f>I89+B$6</f>
        <v>518244461281</v>
      </c>
      <c r="J90" s="2" t="s">
        <v>403</v>
      </c>
      <c r="L90" s="6" t="s">
        <v>473</v>
      </c>
    </row>
    <row r="91" spans="2:12" ht="15">
      <c r="B91" s="2"/>
      <c r="C91" s="14"/>
      <c r="D91" s="14"/>
      <c r="E91" s="14"/>
      <c r="F91" s="14"/>
      <c r="G91" s="14"/>
      <c r="H91" s="14"/>
      <c r="I91" s="9">
        <f>I86</f>
        <v>513622369</v>
      </c>
      <c r="J91" s="2" t="s">
        <v>437</v>
      </c>
      <c r="L91" s="6" t="s">
        <v>439</v>
      </c>
    </row>
    <row r="92" spans="2:12" ht="15">
      <c r="B92" s="2"/>
      <c r="C92" s="14"/>
      <c r="D92" s="14"/>
      <c r="E92" s="14"/>
      <c r="F92" s="14"/>
      <c r="G92" s="14"/>
      <c r="H92" s="14"/>
      <c r="I92" s="9">
        <f>I88</f>
        <v>259122739681</v>
      </c>
      <c r="J92" s="2" t="s">
        <v>438</v>
      </c>
      <c r="L92" s="6" t="s">
        <v>440</v>
      </c>
    </row>
    <row r="93" spans="2:12" ht="17.25">
      <c r="B93" s="16" t="s">
        <v>61</v>
      </c>
      <c r="C93" s="6" t="s">
        <v>62</v>
      </c>
      <c r="D93" s="6" t="s">
        <v>69</v>
      </c>
      <c r="E93" s="6" t="s">
        <v>68</v>
      </c>
      <c r="F93" s="6" t="s">
        <v>67</v>
      </c>
      <c r="G93" s="6"/>
      <c r="H93" s="6"/>
      <c r="I93" s="12">
        <f>I85*I85+I89*I89-I90*I90</f>
        <v>0</v>
      </c>
      <c r="J93" s="2" t="s">
        <v>26</v>
      </c>
      <c r="L93" s="6"/>
    </row>
    <row r="94" spans="2:8" ht="15">
      <c r="B94" s="16" t="s">
        <v>63</v>
      </c>
      <c r="C94" s="2" t="s">
        <v>64</v>
      </c>
      <c r="D94" s="2"/>
      <c r="E94" s="2"/>
      <c r="F94" s="2"/>
      <c r="G94" s="2"/>
      <c r="H94" s="2"/>
    </row>
    <row r="95" spans="2:8" ht="15">
      <c r="B95" s="16" t="s">
        <v>65</v>
      </c>
      <c r="C95" s="6" t="s">
        <v>66</v>
      </c>
      <c r="D95" s="2" t="s">
        <v>64</v>
      </c>
      <c r="E95" s="2" t="s">
        <v>37</v>
      </c>
      <c r="F95" s="2" t="s">
        <v>64</v>
      </c>
      <c r="G95" s="2"/>
      <c r="H95" s="2"/>
    </row>
    <row r="96" spans="2:15" ht="15">
      <c r="B96" s="16" t="s">
        <v>70</v>
      </c>
      <c r="C96" s="6" t="s">
        <v>71</v>
      </c>
      <c r="D96" s="6"/>
      <c r="E96" s="6"/>
      <c r="F96" s="6" t="s">
        <v>72</v>
      </c>
      <c r="G96" s="6"/>
      <c r="H96" s="6"/>
      <c r="O96" s="69"/>
    </row>
    <row r="97" spans="2:15" ht="15">
      <c r="B97" s="15"/>
      <c r="C97" s="2"/>
      <c r="D97" s="2"/>
      <c r="E97" s="2"/>
      <c r="F97" s="2"/>
      <c r="G97" s="2"/>
      <c r="H97" s="2"/>
      <c r="O97" s="70"/>
    </row>
    <row r="98" spans="2:10" ht="15">
      <c r="B98" s="15"/>
      <c r="C98" s="2"/>
      <c r="D98" s="2"/>
      <c r="E98" s="2"/>
      <c r="F98" s="2"/>
      <c r="G98" s="2"/>
      <c r="H98" s="2"/>
      <c r="I98" s="9">
        <v>23</v>
      </c>
      <c r="J98" s="2"/>
    </row>
    <row r="99" spans="2:10" ht="15">
      <c r="B99" s="15" t="s">
        <v>79</v>
      </c>
      <c r="C99" s="2"/>
      <c r="D99" s="2"/>
      <c r="E99" s="2"/>
      <c r="F99" s="2"/>
      <c r="G99" s="2"/>
      <c r="H99" s="2"/>
      <c r="I99" s="9">
        <f>I98*I98</f>
        <v>529</v>
      </c>
      <c r="J99" s="2" t="s">
        <v>2</v>
      </c>
    </row>
    <row r="100" spans="2:10" ht="15">
      <c r="B100" s="15"/>
      <c r="C100" s="2" t="s">
        <v>80</v>
      </c>
      <c r="D100" s="2"/>
      <c r="E100" s="2"/>
      <c r="F100" s="2"/>
      <c r="G100" s="2"/>
      <c r="H100" s="2"/>
      <c r="I100" s="9">
        <f>(I99+1)/2</f>
        <v>265</v>
      </c>
      <c r="J100" s="2" t="s">
        <v>0</v>
      </c>
    </row>
    <row r="101" spans="2:10" ht="15">
      <c r="B101" s="15" t="s">
        <v>81</v>
      </c>
      <c r="C101" s="2"/>
      <c r="D101" s="2"/>
      <c r="E101" s="2"/>
      <c r="F101" s="2"/>
      <c r="G101" s="2"/>
      <c r="H101" s="2"/>
      <c r="I101" s="9">
        <f>+I100*I100-I100</f>
        <v>69960</v>
      </c>
      <c r="J101" s="2" t="s">
        <v>1</v>
      </c>
    </row>
    <row r="102" spans="2:10" ht="15">
      <c r="B102" s="15"/>
      <c r="C102" s="2" t="s">
        <v>82</v>
      </c>
      <c r="D102" s="2"/>
      <c r="E102" s="2"/>
      <c r="F102" s="2"/>
      <c r="G102" s="2"/>
      <c r="H102" s="2"/>
      <c r="I102" s="9">
        <f>+I101*2</f>
        <v>139920</v>
      </c>
      <c r="J102" s="2" t="s">
        <v>45</v>
      </c>
    </row>
    <row r="103" spans="2:10" ht="15">
      <c r="B103" s="15" t="s">
        <v>83</v>
      </c>
      <c r="C103" s="2"/>
      <c r="D103" s="2"/>
      <c r="E103" s="2"/>
      <c r="F103" s="2"/>
      <c r="G103" s="2"/>
      <c r="H103" s="2"/>
      <c r="I103" s="9">
        <f>+I102+1</f>
        <v>139921</v>
      </c>
      <c r="J103" s="2" t="s">
        <v>3</v>
      </c>
    </row>
    <row r="104" spans="2:10" ht="15">
      <c r="B104" s="15" t="s">
        <v>85</v>
      </c>
      <c r="C104" s="2"/>
      <c r="D104" s="2"/>
      <c r="E104" s="2"/>
      <c r="F104" s="2"/>
      <c r="G104" s="2"/>
      <c r="H104" s="2"/>
      <c r="I104" s="9">
        <f>I99*I99+(I102*I102)-I103*I103</f>
        <v>0</v>
      </c>
      <c r="J104" s="2" t="s">
        <v>26</v>
      </c>
    </row>
    <row r="105" spans="2:10" ht="15">
      <c r="B105" s="15" t="s">
        <v>90</v>
      </c>
      <c r="C105" s="2"/>
      <c r="D105" s="2"/>
      <c r="E105" s="2"/>
      <c r="F105" s="2"/>
      <c r="G105" s="2"/>
      <c r="H105" s="2"/>
      <c r="I105" s="9"/>
      <c r="J105" s="2"/>
    </row>
    <row r="106" spans="2:10" ht="15">
      <c r="B106" s="15" t="s">
        <v>91</v>
      </c>
      <c r="C106" s="2"/>
      <c r="D106" s="2"/>
      <c r="E106" s="2"/>
      <c r="F106" s="2"/>
      <c r="G106" s="2"/>
      <c r="H106" s="2"/>
      <c r="I106" s="9"/>
      <c r="J106" s="2"/>
    </row>
    <row r="107" spans="2:10" ht="15">
      <c r="B107" s="15" t="s">
        <v>92</v>
      </c>
      <c r="C107" s="2"/>
      <c r="D107" s="2"/>
      <c r="E107" s="2"/>
      <c r="F107" s="2"/>
      <c r="G107" s="2"/>
      <c r="H107" s="2"/>
      <c r="I107" s="9"/>
      <c r="J107" s="2"/>
    </row>
    <row r="111" spans="2:10" ht="15">
      <c r="B111" s="15" t="s">
        <v>93</v>
      </c>
      <c r="C111" s="2"/>
      <c r="D111" s="2"/>
      <c r="E111" s="2"/>
      <c r="F111" s="2"/>
      <c r="G111" s="2"/>
      <c r="H111" s="2"/>
      <c r="I111" s="9"/>
      <c r="J111" s="2"/>
    </row>
    <row r="112" spans="2:10" ht="15">
      <c r="B112" s="15" t="s">
        <v>95</v>
      </c>
      <c r="C112" s="2"/>
      <c r="D112" s="2"/>
      <c r="E112" s="2"/>
      <c r="F112" s="2"/>
      <c r="G112" s="2"/>
      <c r="H112" s="2"/>
      <c r="I112" s="9"/>
      <c r="J112" s="2"/>
    </row>
    <row r="113" spans="2:10" ht="15">
      <c r="B113" s="15"/>
      <c r="C113" s="15" t="s">
        <v>94</v>
      </c>
      <c r="I113" s="9"/>
      <c r="J113" s="2"/>
    </row>
    <row r="114" spans="2:10" ht="15">
      <c r="B114" s="15" t="s">
        <v>96</v>
      </c>
      <c r="I114" s="9"/>
      <c r="J114" s="2"/>
    </row>
    <row r="115" spans="2:10" ht="15">
      <c r="B115" s="15" t="s">
        <v>132</v>
      </c>
      <c r="I115" s="9"/>
      <c r="J115" s="2"/>
    </row>
    <row r="116" spans="2:10" ht="15">
      <c r="B116" s="15" t="s">
        <v>133</v>
      </c>
      <c r="I116" s="9"/>
      <c r="J116" s="2"/>
    </row>
    <row r="117" ht="15">
      <c r="B117" s="15" t="s">
        <v>134</v>
      </c>
    </row>
    <row r="118" ht="15">
      <c r="B118" s="15" t="s">
        <v>135</v>
      </c>
    </row>
    <row r="119" spans="1:2" ht="15">
      <c r="A119" s="37" t="s">
        <v>309</v>
      </c>
      <c r="B119" s="2" t="s">
        <v>33</v>
      </c>
    </row>
    <row r="120" spans="1:2" ht="15">
      <c r="A120" s="37" t="s">
        <v>309</v>
      </c>
      <c r="B120" s="2" t="s">
        <v>32</v>
      </c>
    </row>
    <row r="121" spans="1:2" ht="15">
      <c r="A121" s="37" t="s">
        <v>309</v>
      </c>
      <c r="B121" s="2" t="s">
        <v>31</v>
      </c>
    </row>
    <row r="123" ht="15">
      <c r="A123" s="2" t="s">
        <v>300</v>
      </c>
    </row>
    <row r="124" spans="1:5" ht="15">
      <c r="A124" s="2" t="s">
        <v>292</v>
      </c>
      <c r="C124" s="6" t="s">
        <v>15</v>
      </c>
      <c r="D124" s="5"/>
      <c r="E124" s="6" t="s">
        <v>16</v>
      </c>
    </row>
    <row r="125" ht="15">
      <c r="A125" s="64" t="s">
        <v>299</v>
      </c>
    </row>
    <row r="126" ht="15">
      <c r="A126" s="64" t="s">
        <v>301</v>
      </c>
    </row>
    <row r="127" spans="1:3" ht="15">
      <c r="A127" s="2" t="s">
        <v>293</v>
      </c>
      <c r="C127" s="6" t="s">
        <v>10</v>
      </c>
    </row>
    <row r="128" ht="15">
      <c r="A128" s="64" t="s">
        <v>303</v>
      </c>
    </row>
    <row r="129" ht="15">
      <c r="A129" s="64" t="s">
        <v>304</v>
      </c>
    </row>
    <row r="130" spans="1:3" ht="15">
      <c r="A130" s="2" t="s">
        <v>294</v>
      </c>
      <c r="C130" s="6" t="s">
        <v>13</v>
      </c>
    </row>
    <row r="131" ht="15">
      <c r="A131" s="64" t="s">
        <v>302</v>
      </c>
    </row>
    <row r="132" ht="15">
      <c r="A132" s="64" t="s">
        <v>305</v>
      </c>
    </row>
    <row r="133" spans="1:5" ht="15">
      <c r="A133" s="2" t="s">
        <v>295</v>
      </c>
      <c r="C133" s="6" t="s">
        <v>14</v>
      </c>
      <c r="E133" s="6" t="s">
        <v>325</v>
      </c>
    </row>
    <row r="134" ht="15">
      <c r="A134" s="64" t="s">
        <v>306</v>
      </c>
    </row>
    <row r="135" ht="15">
      <c r="A135" s="64" t="s">
        <v>307</v>
      </c>
    </row>
    <row r="136" ht="15">
      <c r="A136" s="64"/>
    </row>
    <row r="137" spans="1:2" ht="17.25">
      <c r="A137" s="57" t="s">
        <v>276</v>
      </c>
      <c r="B137" s="33" t="s">
        <v>317</v>
      </c>
    </row>
    <row r="138" spans="1:2" ht="17.25">
      <c r="A138" s="57">
        <f>SQRT(G2)</f>
        <v>937</v>
      </c>
      <c r="B138" s="58" t="s">
        <v>314</v>
      </c>
    </row>
    <row r="139" spans="1:2" ht="17.25">
      <c r="A139" s="57">
        <f>SQRT(G3)</f>
        <v>995</v>
      </c>
      <c r="B139" s="58" t="s">
        <v>315</v>
      </c>
    </row>
    <row r="140" spans="1:2" ht="17.25">
      <c r="A140" s="57">
        <f>SQRT(G4)</f>
        <v>1007</v>
      </c>
      <c r="B140" s="58" t="s">
        <v>313</v>
      </c>
    </row>
    <row r="141" spans="1:2" ht="17.25">
      <c r="A141" s="57">
        <f>SQRT(G5)</f>
        <v>1009</v>
      </c>
      <c r="B141" s="58" t="s">
        <v>316</v>
      </c>
    </row>
    <row r="142" spans="1:2" ht="17.25">
      <c r="A142" s="67" t="s">
        <v>312</v>
      </c>
      <c r="B142" s="58" t="s">
        <v>319</v>
      </c>
    </row>
    <row r="143" spans="1:2" ht="17.25">
      <c r="A143" s="67" t="s">
        <v>318</v>
      </c>
      <c r="B143" s="58" t="s">
        <v>320</v>
      </c>
    </row>
    <row r="144" ht="17.25">
      <c r="A144" s="33">
        <v>929</v>
      </c>
    </row>
    <row r="145" ht="17.25">
      <c r="B145" s="58" t="s">
        <v>323</v>
      </c>
    </row>
    <row r="146" ht="17.25">
      <c r="B146" s="58" t="s">
        <v>322</v>
      </c>
    </row>
    <row r="147" ht="17.25">
      <c r="B147" s="58" t="s">
        <v>321</v>
      </c>
    </row>
    <row r="148" ht="17.25">
      <c r="B148" s="58"/>
    </row>
  </sheetData>
  <mergeCells count="1">
    <mergeCell ref="Q3:R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13"/>
  <sheetViews>
    <sheetView workbookViewId="0" topLeftCell="A58">
      <selection activeCell="A77" sqref="A77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3" width="15.00390625" style="0" customWidth="1"/>
    <col min="4" max="4" width="10.7109375" style="0" customWidth="1"/>
    <col min="5" max="5" width="19.421875" style="0" customWidth="1"/>
    <col min="6" max="7" width="18.00390625" style="0" customWidth="1"/>
    <col min="8" max="8" width="18.8515625" style="0" customWidth="1"/>
    <col min="9" max="9" width="21.28125" style="0" customWidth="1"/>
    <col min="10" max="11" width="18.00390625" style="0" customWidth="1"/>
    <col min="12" max="12" width="40.00390625" style="0" customWidth="1"/>
    <col min="13" max="13" width="18.57421875" style="0" customWidth="1"/>
    <col min="14" max="14" width="19.8515625" style="0" customWidth="1"/>
    <col min="15" max="15" width="19.421875" style="0" customWidth="1"/>
  </cols>
  <sheetData>
    <row r="1" spans="1:80" ht="36">
      <c r="A1" s="93"/>
      <c r="B1" s="113" t="s">
        <v>567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2:80" ht="17.25">
      <c r="B2" s="20" t="s">
        <v>592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4:80" ht="15">
      <c r="D3" s="93" t="s">
        <v>576</v>
      </c>
      <c r="E3" s="93" t="s">
        <v>577</v>
      </c>
      <c r="F3" s="95"/>
      <c r="G3" s="95"/>
      <c r="H3" s="95"/>
      <c r="I3" s="95"/>
      <c r="J3" s="95"/>
      <c r="K3" s="95"/>
      <c r="L3" s="95"/>
      <c r="M3" s="95" t="s">
        <v>443</v>
      </c>
      <c r="N3" s="95" t="s">
        <v>444</v>
      </c>
      <c r="O3" s="95" t="s">
        <v>445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ht="21">
      <c r="A4" s="66">
        <f>'HE Key File'!B2</f>
        <v>7</v>
      </c>
      <c r="B4" s="1" t="s">
        <v>450</v>
      </c>
      <c r="C4" s="93"/>
      <c r="D4" s="93">
        <f>A4</f>
        <v>7</v>
      </c>
      <c r="E4" s="93">
        <f>A4</f>
        <v>7</v>
      </c>
      <c r="F4" s="93"/>
      <c r="G4" s="93"/>
      <c r="H4" s="93"/>
      <c r="I4" s="93"/>
      <c r="J4" s="93"/>
      <c r="K4" s="93"/>
      <c r="L4" s="93"/>
      <c r="M4" s="93">
        <f>'HE Key File'!E3</f>
        <v>492537935.00438875</v>
      </c>
      <c r="N4" s="93">
        <f>'HE Key File'!E4</f>
        <v>510574175.00480354</v>
      </c>
      <c r="O4" s="93">
        <f>'HE Key File'!E5</f>
        <v>513622368.9971673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</row>
    <row r="5" spans="1:80" ht="21">
      <c r="A5" s="66">
        <f>'HE Key File'!B3</f>
        <v>12</v>
      </c>
      <c r="B5" s="1" t="s">
        <v>11</v>
      </c>
      <c r="C5" s="93"/>
      <c r="D5" s="95">
        <f>A5</f>
        <v>12</v>
      </c>
      <c r="E5" s="95">
        <f>A5</f>
        <v>12</v>
      </c>
      <c r="F5" s="93"/>
      <c r="G5" s="93"/>
      <c r="H5" s="93"/>
      <c r="I5" s="93"/>
      <c r="J5" s="93"/>
      <c r="K5" s="93"/>
      <c r="L5" s="93"/>
      <c r="M5" s="93">
        <f>'HE Key File'!I58</f>
        <v>245037870169</v>
      </c>
      <c r="N5" s="93">
        <f>'HE Key File'!I73</f>
        <v>257074350625</v>
      </c>
      <c r="O5" s="93">
        <f>'HE Key File'!I88</f>
        <v>259122739681</v>
      </c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5">
      <c r="A6" s="93"/>
      <c r="B6" s="93" t="s">
        <v>449</v>
      </c>
      <c r="C6" s="93"/>
      <c r="D6" s="94">
        <f>'HE Key File'!I17</f>
        <v>25.238858928247925</v>
      </c>
      <c r="E6" s="93">
        <f>'HE Key File'!E2</f>
        <v>411328944.9987564</v>
      </c>
      <c r="F6" s="89"/>
      <c r="G6" s="89"/>
      <c r="H6" s="89"/>
      <c r="I6" s="89"/>
      <c r="J6" s="89"/>
      <c r="K6" s="89"/>
      <c r="L6" s="89"/>
      <c r="M6" s="89">
        <f>M4/M5</f>
        <v>0.0020100482209737237</v>
      </c>
      <c r="N6" s="89">
        <f>N4/N5</f>
        <v>0.001986095360208025</v>
      </c>
      <c r="O6" s="89">
        <f>O4/O5</f>
        <v>0.0019821586080383214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1:80" ht="15">
      <c r="A7" s="93"/>
      <c r="B7" s="93" t="s">
        <v>448</v>
      </c>
      <c r="C7" s="93"/>
      <c r="D7" s="93">
        <f>'HE Key File'!I13</f>
        <v>49</v>
      </c>
      <c r="E7" s="93">
        <f>'HE Key File'!I43</f>
        <v>192707830225</v>
      </c>
      <c r="F7" s="89"/>
      <c r="G7" s="89"/>
      <c r="H7" s="89"/>
      <c r="I7" s="89"/>
      <c r="J7" s="89"/>
      <c r="K7" s="89"/>
      <c r="L7" s="89"/>
      <c r="M7" s="111">
        <f>M5/N5*$C11</f>
        <v>7.387137181102624</v>
      </c>
      <c r="N7" s="111">
        <f>N5/O5*$C11</f>
        <v>7.688735538210412</v>
      </c>
      <c r="O7" s="111">
        <f>$C11</f>
        <v>7.75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</row>
    <row r="8" spans="1:80" ht="15">
      <c r="A8" s="93"/>
      <c r="B8" s="93" t="s">
        <v>442</v>
      </c>
      <c r="C8" s="93"/>
      <c r="D8" s="89">
        <f>D6/D7</f>
        <v>0.5150787536377127</v>
      </c>
      <c r="E8" s="89">
        <f>E6/E7</f>
        <v>0.0021344692870990285</v>
      </c>
      <c r="F8" s="89"/>
      <c r="G8" s="89"/>
      <c r="H8" s="89"/>
      <c r="I8" s="89"/>
      <c r="J8" s="89"/>
      <c r="K8" s="89"/>
      <c r="L8" s="89"/>
      <c r="M8" s="112">
        <f>M6*M7</f>
        <v>0.014848501948964176</v>
      </c>
      <c r="N8" s="112">
        <f>N6*N7</f>
        <v>0.01527056197830625</v>
      </c>
      <c r="O8" s="112">
        <f>O6*O7</f>
        <v>0.015361729212296992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</row>
    <row r="9" spans="1:80" ht="15">
      <c r="A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</row>
    <row r="10" spans="1:80" ht="15">
      <c r="A10" s="93"/>
      <c r="B10" s="93" t="s">
        <v>573</v>
      </c>
      <c r="C10" s="89" t="s">
        <v>574</v>
      </c>
      <c r="D10" s="130" t="s">
        <v>575</v>
      </c>
      <c r="E10" s="130"/>
      <c r="F10" s="89"/>
      <c r="G10" s="89"/>
      <c r="H10" s="89"/>
      <c r="I10" s="89"/>
      <c r="J10" s="89"/>
      <c r="K10" s="93" t="s">
        <v>581</v>
      </c>
      <c r="L10" s="93"/>
      <c r="M10" s="89">
        <v>0.1054</v>
      </c>
      <c r="N10" s="89">
        <v>0.087</v>
      </c>
      <c r="O10" s="89">
        <v>0.08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ht="15">
      <c r="A11" s="93"/>
      <c r="B11" s="93" t="s">
        <v>446</v>
      </c>
      <c r="C11" s="89">
        <v>7.75</v>
      </c>
      <c r="D11" s="97">
        <f>C11/2</f>
        <v>3.875</v>
      </c>
      <c r="E11" s="91">
        <f>E7/M5*$C11</f>
        <v>6.094917831328312</v>
      </c>
      <c r="F11" s="93"/>
      <c r="G11" s="93"/>
      <c r="H11" s="93"/>
      <c r="I11" s="93"/>
      <c r="J11" s="93"/>
      <c r="K11" s="93" t="s">
        <v>578</v>
      </c>
      <c r="L11" s="93"/>
      <c r="M11" s="108">
        <v>3439</v>
      </c>
      <c r="N11" s="93">
        <v>6095</v>
      </c>
      <c r="O11" s="93">
        <v>7825</v>
      </c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</row>
    <row r="12" spans="1:80" ht="15">
      <c r="A12" s="93"/>
      <c r="B12" s="93" t="s">
        <v>447</v>
      </c>
      <c r="C12" s="93"/>
      <c r="D12" s="98">
        <f>D8*D11</f>
        <v>1.9959301703461367</v>
      </c>
      <c r="E12" s="96">
        <f>E8*E11</f>
        <v>0.013009414918362498</v>
      </c>
      <c r="F12" s="93"/>
      <c r="G12" s="93"/>
      <c r="H12" s="93"/>
      <c r="I12" s="93"/>
      <c r="J12" s="93"/>
      <c r="K12" s="93" t="s">
        <v>580</v>
      </c>
      <c r="L12" s="114" t="s">
        <v>26</v>
      </c>
      <c r="M12" s="93">
        <v>32761</v>
      </c>
      <c r="N12" s="93">
        <v>70225</v>
      </c>
      <c r="O12" s="93">
        <v>97969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</row>
    <row r="13" spans="1:80" ht="15">
      <c r="A13" s="93"/>
      <c r="B13" s="93"/>
      <c r="C13" s="93"/>
      <c r="D13" s="93"/>
      <c r="F13" s="93" t="s">
        <v>591</v>
      </c>
      <c r="G13" s="93"/>
      <c r="H13" s="93" t="s">
        <v>571</v>
      </c>
      <c r="I13" s="14" t="s">
        <v>570</v>
      </c>
      <c r="J13" s="93" t="s">
        <v>566</v>
      </c>
      <c r="K13" s="93" t="s">
        <v>579</v>
      </c>
      <c r="L13" s="114" t="s">
        <v>568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</row>
    <row r="14" spans="1:80" ht="15">
      <c r="A14" s="93"/>
      <c r="B14" s="93"/>
      <c r="C14" s="93"/>
      <c r="D14" s="93"/>
      <c r="E14" s="14" t="s">
        <v>511</v>
      </c>
      <c r="F14" s="93" t="s">
        <v>2</v>
      </c>
      <c r="G14" s="93" t="s">
        <v>0</v>
      </c>
      <c r="H14" s="93" t="s">
        <v>572</v>
      </c>
      <c r="I14" s="93" t="s">
        <v>1</v>
      </c>
      <c r="J14" s="93" t="s">
        <v>356</v>
      </c>
      <c r="K14" s="93" t="s">
        <v>565</v>
      </c>
      <c r="L14" s="114" t="s">
        <v>569</v>
      </c>
      <c r="M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</row>
    <row r="15" spans="1:80" ht="15">
      <c r="A15" s="93"/>
      <c r="B15" s="93"/>
      <c r="C15" s="93"/>
      <c r="D15" s="95" t="s">
        <v>492</v>
      </c>
      <c r="E15" s="93">
        <v>411328945</v>
      </c>
      <c r="F15" s="93">
        <f>'HE Key File'!G2</f>
        <v>877969</v>
      </c>
      <c r="G15" s="93">
        <f>'HE Key File'!F2</f>
        <v>438985</v>
      </c>
      <c r="H15" s="93">
        <f>G15*G15</f>
        <v>192707830225</v>
      </c>
      <c r="I15" s="93">
        <f>H15-G15</f>
        <v>192707391240</v>
      </c>
      <c r="J15" s="93">
        <f>G15*F15/E15</f>
        <v>937</v>
      </c>
      <c r="K15" s="93">
        <f>J15+2*D4*D4-4*D4+1</f>
        <v>1008</v>
      </c>
      <c r="L15" s="90" t="str">
        <f>IF(ROUND(SQRT(H15*H15-I15*I15),1)-E15=0,"OK","ERROR")</f>
        <v>OK</v>
      </c>
      <c r="M15" s="101">
        <v>1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</row>
    <row r="16" spans="1:80" ht="15">
      <c r="A16" s="93"/>
      <c r="B16" s="93"/>
      <c r="C16" s="93"/>
      <c r="D16" s="95" t="s">
        <v>503</v>
      </c>
      <c r="E16" s="93">
        <v>492537935</v>
      </c>
      <c r="F16" s="93">
        <f>'HE Key File'!G3</f>
        <v>990025</v>
      </c>
      <c r="G16" s="93">
        <f>'HE Key File'!F3</f>
        <v>495013</v>
      </c>
      <c r="H16" s="93">
        <f>G16*G16</f>
        <v>245037870169</v>
      </c>
      <c r="I16" s="93">
        <f>H16-G16</f>
        <v>245037375156</v>
      </c>
      <c r="J16" s="93">
        <f>G16*F16/E16</f>
        <v>995</v>
      </c>
      <c r="K16" s="93">
        <f>J16+2*D4-1</f>
        <v>1008</v>
      </c>
      <c r="L16" s="90" t="str">
        <f>IF(ROUND(SQRT(H16*H16-I16*I16),1)-E16=0,"OK","ERROR")</f>
        <v>OK</v>
      </c>
      <c r="M16" s="101">
        <v>2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</row>
    <row r="17" spans="1:80" ht="15">
      <c r="A17" s="93"/>
      <c r="C17" s="93"/>
      <c r="D17" s="95" t="s">
        <v>505</v>
      </c>
      <c r="E17" s="93">
        <v>510574175</v>
      </c>
      <c r="F17" s="93">
        <f>'HE Key File'!G4</f>
        <v>1014049</v>
      </c>
      <c r="G17" s="93">
        <f>'HE Key File'!F4</f>
        <v>507025</v>
      </c>
      <c r="H17" s="93">
        <f>G17*G17</f>
        <v>257074350625</v>
      </c>
      <c r="I17" s="93">
        <f>H17-G17</f>
        <v>257073843600</v>
      </c>
      <c r="J17" s="93">
        <f>G17*F17/E17</f>
        <v>1007</v>
      </c>
      <c r="K17" s="93">
        <f>J17+1</f>
        <v>1008</v>
      </c>
      <c r="L17" s="90" t="str">
        <f>IF(ROUND(SQRT(H17*H17-I17*I17),1)-E17=0,"OK","ERROR")</f>
        <v>OK</v>
      </c>
      <c r="M17" s="101">
        <v>3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</row>
    <row r="18" spans="1:80" ht="15">
      <c r="A18" s="93"/>
      <c r="B18" s="93" t="s">
        <v>326</v>
      </c>
      <c r="C18" s="93"/>
      <c r="D18" s="95" t="s">
        <v>504</v>
      </c>
      <c r="E18" s="93">
        <v>513622369</v>
      </c>
      <c r="F18" s="93">
        <f>'HE Key File'!G5</f>
        <v>1018081</v>
      </c>
      <c r="G18" s="93">
        <f>'HE Key File'!F5</f>
        <v>509041</v>
      </c>
      <c r="H18" s="93">
        <f>G18*G18</f>
        <v>259122739681</v>
      </c>
      <c r="I18" s="93">
        <f>H18-G18</f>
        <v>259122230640</v>
      </c>
      <c r="J18" s="93">
        <f>G18*F18/E18</f>
        <v>1009</v>
      </c>
      <c r="K18" s="93">
        <f>J18-1</f>
        <v>1008</v>
      </c>
      <c r="L18" s="90" t="str">
        <f>IF(ROUND(SQRT(H18*H18-I18*I18),1)-E18=0,"OK","ERROR")</f>
        <v>OK</v>
      </c>
      <c r="M18" s="101">
        <v>4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</row>
    <row r="19" spans="1:80" ht="15">
      <c r="A19" s="93"/>
      <c r="B19" s="93" t="s">
        <v>587</v>
      </c>
      <c r="C19" s="93">
        <v>492537935</v>
      </c>
      <c r="D19" s="95"/>
      <c r="E19" s="93"/>
      <c r="F19" s="93"/>
      <c r="G19" s="93"/>
      <c r="H19" s="93"/>
      <c r="I19" s="93"/>
      <c r="J19" s="93"/>
      <c r="K19" s="93"/>
      <c r="L19" s="93"/>
      <c r="M19" s="101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</row>
    <row r="20" spans="1:80" ht="15">
      <c r="A20" s="93"/>
      <c r="B20" s="107">
        <f>'HE Key File'!$E7</f>
        <v>492537935.00438875</v>
      </c>
      <c r="C20" s="93"/>
      <c r="D20" s="95" t="s">
        <v>493</v>
      </c>
      <c r="E20" s="93">
        <v>583788465</v>
      </c>
      <c r="F20" s="93"/>
      <c r="G20" s="93"/>
      <c r="H20" s="93"/>
      <c r="I20" s="93"/>
      <c r="J20" s="93"/>
      <c r="K20" s="93"/>
      <c r="L20" s="93"/>
      <c r="M20" s="101">
        <v>5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</row>
    <row r="21" spans="1:80" ht="15">
      <c r="A21" s="93"/>
      <c r="B21" s="107">
        <f>'HE Key File'!$E8</f>
        <v>583788464.9942238</v>
      </c>
      <c r="C21" s="93"/>
      <c r="D21" s="95" t="s">
        <v>494</v>
      </c>
      <c r="E21" s="104">
        <v>708124495</v>
      </c>
      <c r="F21" s="93"/>
      <c r="G21" s="93"/>
      <c r="H21" s="93"/>
      <c r="I21" s="93"/>
      <c r="J21" s="93"/>
      <c r="K21" s="93"/>
      <c r="L21" s="93"/>
      <c r="M21" s="101">
        <v>8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</row>
    <row r="22" spans="1:80" ht="15">
      <c r="A22" s="93"/>
      <c r="B22" s="107">
        <f>'HE Key File'!$E9</f>
        <v>708124495.0172961</v>
      </c>
      <c r="C22" s="93"/>
      <c r="D22" s="95" t="s">
        <v>495</v>
      </c>
      <c r="E22" s="104">
        <v>711914625</v>
      </c>
      <c r="F22" s="93"/>
      <c r="G22" s="93"/>
      <c r="H22" s="93"/>
      <c r="I22" s="93"/>
      <c r="J22" s="93"/>
      <c r="K22" s="93"/>
      <c r="L22" s="93"/>
      <c r="M22" s="101">
        <v>9</v>
      </c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</row>
    <row r="23" spans="1:80" ht="15">
      <c r="A23" s="93"/>
      <c r="B23" s="107">
        <f>'HE Key File'!$E10</f>
        <v>711914624.9954818</v>
      </c>
      <c r="C23" s="93">
        <v>583788465</v>
      </c>
      <c r="D23" s="95"/>
      <c r="E23" s="93"/>
      <c r="F23" s="93"/>
      <c r="G23" s="93"/>
      <c r="H23" s="93"/>
      <c r="I23" s="93"/>
      <c r="J23" s="93"/>
      <c r="K23" s="93"/>
      <c r="L23" s="93"/>
      <c r="M23" s="101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</row>
    <row r="24" spans="1:80" ht="15">
      <c r="A24" s="93"/>
      <c r="B24" s="93" t="s">
        <v>588</v>
      </c>
      <c r="C24" s="93"/>
      <c r="D24" s="95" t="s">
        <v>506</v>
      </c>
      <c r="E24" s="93">
        <v>685665871</v>
      </c>
      <c r="F24" s="93"/>
      <c r="G24" s="93"/>
      <c r="H24" s="93"/>
      <c r="I24" s="93"/>
      <c r="J24" s="93"/>
      <c r="K24" s="93"/>
      <c r="L24" s="93"/>
      <c r="M24" s="101">
        <v>7.5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</row>
    <row r="25" spans="1:80" ht="15">
      <c r="A25" s="93"/>
      <c r="B25" s="93" t="s">
        <v>99</v>
      </c>
      <c r="C25" s="93"/>
      <c r="D25" s="95" t="s">
        <v>508</v>
      </c>
      <c r="E25" s="104">
        <v>823606961</v>
      </c>
      <c r="F25" s="93"/>
      <c r="G25" s="93"/>
      <c r="H25" s="93"/>
      <c r="I25" s="93"/>
      <c r="J25" s="93"/>
      <c r="K25" s="93"/>
      <c r="L25" s="93"/>
      <c r="M25" s="101">
        <v>13</v>
      </c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</row>
    <row r="26" spans="1:80" ht="15">
      <c r="A26" s="93"/>
      <c r="B26" s="106">
        <f>'HE Key File'!E7</f>
        <v>492537935.00438875</v>
      </c>
      <c r="C26" s="93"/>
      <c r="D26" s="95" t="s">
        <v>507</v>
      </c>
      <c r="E26" s="104">
        <v>827798335</v>
      </c>
      <c r="F26" s="93"/>
      <c r="G26" s="93"/>
      <c r="H26" s="93"/>
      <c r="I26" s="93"/>
      <c r="J26" s="93"/>
      <c r="K26" s="93"/>
      <c r="L26" s="93"/>
      <c r="M26" s="101">
        <v>14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</row>
    <row r="27" spans="1:80" ht="15">
      <c r="A27" s="93"/>
      <c r="B27" s="110">
        <f>'HE Key File'!E8</f>
        <v>583788464.9942238</v>
      </c>
      <c r="C27" s="93">
        <v>685665871</v>
      </c>
      <c r="D27" s="95"/>
      <c r="E27" s="93"/>
      <c r="F27" s="93"/>
      <c r="G27" s="93"/>
      <c r="H27" s="93"/>
      <c r="I27" s="93"/>
      <c r="J27" s="93"/>
      <c r="K27" s="93"/>
      <c r="L27" s="93"/>
      <c r="M27" s="101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</row>
    <row r="28" spans="1:80" ht="15">
      <c r="A28" s="93"/>
      <c r="B28" s="110">
        <f>'HE Key File'!E9</f>
        <v>708124495.0172961</v>
      </c>
      <c r="C28" s="93"/>
      <c r="D28" s="95" t="s">
        <v>544</v>
      </c>
      <c r="E28" s="93">
        <v>798755489</v>
      </c>
      <c r="F28" s="93"/>
      <c r="G28" s="93"/>
      <c r="H28" s="93"/>
      <c r="I28" s="93"/>
      <c r="J28" s="93"/>
      <c r="K28" s="93"/>
      <c r="L28" s="93"/>
      <c r="M28" s="101">
        <v>12.5</v>
      </c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</row>
    <row r="29" spans="1:80" ht="15">
      <c r="A29" s="93"/>
      <c r="B29" s="110">
        <f>'HE Key File'!E10</f>
        <v>711914624.9954818</v>
      </c>
      <c r="C29" s="93"/>
      <c r="D29" s="95" t="s">
        <v>545</v>
      </c>
      <c r="E29" s="93">
        <v>951008079</v>
      </c>
      <c r="F29" s="93"/>
      <c r="G29" s="93"/>
      <c r="H29" s="93"/>
      <c r="I29" s="93"/>
      <c r="J29" s="93"/>
      <c r="K29" s="93"/>
      <c r="L29" s="93"/>
      <c r="M29" s="101">
        <v>14.8</v>
      </c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</row>
    <row r="30" spans="1:80" ht="15">
      <c r="A30" s="93"/>
      <c r="B30" s="93" t="s">
        <v>584</v>
      </c>
      <c r="C30" s="93"/>
      <c r="D30" s="95" t="s">
        <v>546</v>
      </c>
      <c r="E30" s="93">
        <v>955620881</v>
      </c>
      <c r="F30" s="93"/>
      <c r="G30" s="93"/>
      <c r="H30" s="93"/>
      <c r="I30" s="93"/>
      <c r="J30" s="93"/>
      <c r="K30" s="93"/>
      <c r="L30" s="93"/>
      <c r="M30" s="101">
        <v>14.9</v>
      </c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</row>
    <row r="31" spans="1:80" ht="15">
      <c r="A31" s="93"/>
      <c r="B31" s="93" t="s">
        <v>589</v>
      </c>
      <c r="C31" s="93">
        <v>823606961</v>
      </c>
      <c r="D31" s="95"/>
      <c r="E31" s="93"/>
      <c r="F31" s="93"/>
      <c r="G31" s="93"/>
      <c r="H31" s="93"/>
      <c r="I31" s="93"/>
      <c r="J31" s="93"/>
      <c r="K31" s="93"/>
      <c r="L31" s="93"/>
      <c r="M31" s="101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</row>
    <row r="32" spans="1:80" ht="15">
      <c r="A32" s="121" t="s">
        <v>590</v>
      </c>
      <c r="B32" s="93">
        <f>'HE Key File'!X4</f>
        <v>990025</v>
      </c>
      <c r="C32" s="93"/>
      <c r="D32" s="95" t="s">
        <v>547</v>
      </c>
      <c r="E32" s="104" t="s">
        <v>543</v>
      </c>
      <c r="F32" s="93"/>
      <c r="G32" s="93"/>
      <c r="H32" s="93"/>
      <c r="I32" s="93"/>
      <c r="J32" s="93"/>
      <c r="K32" s="93"/>
      <c r="L32" s="93"/>
      <c r="M32" s="101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</row>
    <row r="33" spans="1:80" ht="15">
      <c r="A33" s="93"/>
      <c r="B33" s="93">
        <f>'HE Key File'!X29</f>
        <v>492537935.00438875</v>
      </c>
      <c r="C33" s="93"/>
      <c r="D33" s="95" t="s">
        <v>548</v>
      </c>
      <c r="E33" s="104" t="s">
        <v>543</v>
      </c>
      <c r="F33" s="93"/>
      <c r="G33" s="93"/>
      <c r="H33" s="93"/>
      <c r="I33" s="93"/>
      <c r="J33" s="93"/>
      <c r="K33" s="93"/>
      <c r="L33" s="93"/>
      <c r="M33" s="101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</row>
    <row r="34" spans="1:80" ht="15">
      <c r="A34" s="93"/>
      <c r="B34" s="120">
        <f>'HE Key File'!X30</f>
        <v>583788464.9942238</v>
      </c>
      <c r="C34" s="93"/>
      <c r="D34" s="95" t="s">
        <v>549</v>
      </c>
      <c r="E34" s="104" t="s">
        <v>543</v>
      </c>
      <c r="F34" s="93"/>
      <c r="G34" s="93"/>
      <c r="H34" s="93"/>
      <c r="I34" s="93"/>
      <c r="J34" s="93"/>
      <c r="K34" s="93"/>
      <c r="L34" s="93"/>
      <c r="M34" s="101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</row>
    <row r="35" spans="1:80" ht="15">
      <c r="A35" s="93"/>
      <c r="B35" s="120">
        <f>'HE Key File'!X31</f>
        <v>708124495.0172961</v>
      </c>
      <c r="C35" s="93">
        <v>708124495</v>
      </c>
      <c r="E35" s="93"/>
      <c r="F35" s="93"/>
      <c r="G35" s="93"/>
      <c r="H35" s="93"/>
      <c r="I35" s="93"/>
      <c r="J35" s="93"/>
      <c r="K35" s="93"/>
      <c r="L35" s="93"/>
      <c r="M35" s="101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</row>
    <row r="36" spans="1:80" ht="15">
      <c r="A36" s="93"/>
      <c r="B36" s="120">
        <f>'HE Key File'!X32</f>
        <v>711914624.9954818</v>
      </c>
      <c r="C36" s="93"/>
      <c r="D36" s="95" t="s">
        <v>519</v>
      </c>
      <c r="E36" s="104">
        <v>823606961</v>
      </c>
      <c r="F36" s="93"/>
      <c r="G36" s="93"/>
      <c r="H36" s="93"/>
      <c r="I36" s="93"/>
      <c r="J36" s="93"/>
      <c r="K36" s="93"/>
      <c r="L36" s="93"/>
      <c r="M36" s="101">
        <v>13</v>
      </c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</row>
    <row r="37" spans="1:80" ht="15">
      <c r="A37" s="93"/>
      <c r="B37" s="93"/>
      <c r="C37" s="93"/>
      <c r="D37" s="95" t="s">
        <v>520</v>
      </c>
      <c r="E37" s="93">
        <v>978908751</v>
      </c>
      <c r="F37" s="93"/>
      <c r="G37" s="93"/>
      <c r="H37" s="93"/>
      <c r="I37" s="93"/>
      <c r="J37" s="93"/>
      <c r="K37" s="93"/>
      <c r="L37" s="93"/>
      <c r="M37" s="101">
        <v>15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</row>
    <row r="38" spans="1:80" ht="15">
      <c r="A38" s="93"/>
      <c r="B38" s="93"/>
      <c r="C38" s="93"/>
      <c r="D38" s="95" t="s">
        <v>521</v>
      </c>
      <c r="E38" s="104">
        <v>983611265</v>
      </c>
      <c r="F38" s="93"/>
      <c r="G38" s="93"/>
      <c r="H38" s="93"/>
      <c r="I38" s="93"/>
      <c r="J38" s="93"/>
      <c r="K38" s="93"/>
      <c r="L38" s="93"/>
      <c r="M38" s="101">
        <v>16</v>
      </c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</row>
    <row r="39" spans="1:80" ht="15">
      <c r="A39" s="93"/>
      <c r="B39" s="93"/>
      <c r="C39" s="93">
        <v>978908751</v>
      </c>
      <c r="D39" s="95"/>
      <c r="E39" s="93"/>
      <c r="F39" s="93"/>
      <c r="G39" s="93"/>
      <c r="H39" s="93"/>
      <c r="I39" s="93"/>
      <c r="J39" s="93"/>
      <c r="K39" s="93"/>
      <c r="L39" s="93"/>
      <c r="M39" s="101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</row>
    <row r="40" spans="1:80" ht="15">
      <c r="A40" s="93"/>
      <c r="B40" s="93"/>
      <c r="C40" s="93"/>
      <c r="D40" s="95" t="s">
        <v>550</v>
      </c>
      <c r="E40" s="93">
        <v>1121473969</v>
      </c>
      <c r="F40" s="93"/>
      <c r="G40" s="93"/>
      <c r="H40" s="93"/>
      <c r="I40" s="93"/>
      <c r="J40" s="93"/>
      <c r="K40" s="93"/>
      <c r="L40" s="93"/>
      <c r="M40" s="101">
        <v>22</v>
      </c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</row>
    <row r="41" spans="1:80" ht="15">
      <c r="A41" s="93"/>
      <c r="B41" s="93"/>
      <c r="C41" s="93"/>
      <c r="D41" s="95" t="s">
        <v>552</v>
      </c>
      <c r="E41" s="93">
        <v>1311182159</v>
      </c>
      <c r="F41" s="93"/>
      <c r="G41" s="93"/>
      <c r="H41" s="93"/>
      <c r="I41" s="93"/>
      <c r="J41" s="93"/>
      <c r="K41" s="93"/>
      <c r="L41" s="93"/>
      <c r="M41" s="101">
        <v>23</v>
      </c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</row>
    <row r="42" spans="1:80" ht="15">
      <c r="A42" s="93"/>
      <c r="B42" s="93"/>
      <c r="C42" s="93"/>
      <c r="D42" s="95" t="s">
        <v>551</v>
      </c>
      <c r="E42" s="93">
        <v>1316895361</v>
      </c>
      <c r="F42" s="93"/>
      <c r="G42" s="93"/>
      <c r="H42" s="93"/>
      <c r="I42" s="93"/>
      <c r="J42" s="93"/>
      <c r="K42" s="93"/>
      <c r="L42" s="93"/>
      <c r="M42" s="101">
        <v>24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</row>
    <row r="43" spans="1:80" ht="15">
      <c r="A43" s="93"/>
      <c r="B43" s="93"/>
      <c r="C43" s="93">
        <v>711914625</v>
      </c>
      <c r="D43" s="95"/>
      <c r="E43" s="93"/>
      <c r="F43" s="93"/>
      <c r="G43" s="93"/>
      <c r="H43" s="93"/>
      <c r="I43" s="93"/>
      <c r="J43" s="93"/>
      <c r="K43" s="93"/>
      <c r="L43" s="93"/>
      <c r="M43" s="101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</row>
    <row r="44" spans="1:80" ht="15">
      <c r="A44" s="93"/>
      <c r="B44" s="93"/>
      <c r="C44" s="93"/>
      <c r="D44" s="95" t="s">
        <v>522</v>
      </c>
      <c r="E44" s="104">
        <v>827798335</v>
      </c>
      <c r="F44" s="93"/>
      <c r="G44" s="93"/>
      <c r="H44" s="93"/>
      <c r="I44" s="93"/>
      <c r="J44" s="93"/>
      <c r="K44" s="93"/>
      <c r="L44" s="93"/>
      <c r="M44" s="101">
        <v>14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</row>
    <row r="45" spans="1:80" ht="15">
      <c r="A45" s="93"/>
      <c r="B45" s="93"/>
      <c r="C45" s="93"/>
      <c r="D45" s="95" t="s">
        <v>524</v>
      </c>
      <c r="E45" s="104">
        <v>983611265</v>
      </c>
      <c r="F45" s="93"/>
      <c r="G45" s="93"/>
      <c r="H45" s="93"/>
      <c r="I45" s="93"/>
      <c r="J45" s="93"/>
      <c r="K45" s="93"/>
      <c r="L45" s="93"/>
      <c r="M45" s="101">
        <v>16</v>
      </c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</row>
    <row r="46" spans="1:80" ht="15">
      <c r="A46" s="93"/>
      <c r="B46" s="93"/>
      <c r="C46" s="93"/>
      <c r="D46" s="95" t="s">
        <v>523</v>
      </c>
      <c r="E46" s="93">
        <v>988328815</v>
      </c>
      <c r="F46" s="93"/>
      <c r="G46" s="93"/>
      <c r="H46" s="93"/>
      <c r="I46" s="93"/>
      <c r="J46" s="93"/>
      <c r="K46" s="93"/>
      <c r="L46" s="93"/>
      <c r="M46" s="101">
        <v>17</v>
      </c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</row>
    <row r="47" spans="1:80" ht="15">
      <c r="A47" s="93"/>
      <c r="B47" s="93"/>
      <c r="C47" s="93">
        <v>988328815</v>
      </c>
      <c r="D47" s="95"/>
      <c r="E47" s="93"/>
      <c r="F47" s="93"/>
      <c r="G47" s="93"/>
      <c r="H47" s="93"/>
      <c r="I47" s="93"/>
      <c r="J47" s="93"/>
      <c r="K47" s="93"/>
      <c r="L47" s="93"/>
      <c r="M47" s="101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</row>
    <row r="48" spans="1:80" ht="15">
      <c r="A48" s="93"/>
      <c r="B48" s="93"/>
      <c r="C48" s="93"/>
      <c r="D48" s="95" t="s">
        <v>553</v>
      </c>
      <c r="E48" s="93">
        <v>1131786305</v>
      </c>
      <c r="F48" s="93"/>
      <c r="G48" s="93"/>
      <c r="H48" s="93"/>
      <c r="I48" s="93"/>
      <c r="J48" s="93"/>
      <c r="K48" s="93"/>
      <c r="L48" s="93"/>
      <c r="M48" s="101">
        <v>22.5</v>
      </c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</row>
    <row r="49" spans="1:80" ht="15">
      <c r="A49" s="93"/>
      <c r="B49" s="93"/>
      <c r="C49" s="93"/>
      <c r="D49" s="95" t="s">
        <v>554</v>
      </c>
      <c r="E49" s="93">
        <v>1322625135</v>
      </c>
      <c r="F49" s="93"/>
      <c r="G49" s="93"/>
      <c r="H49" s="93"/>
      <c r="I49" s="93"/>
      <c r="J49" s="93"/>
      <c r="K49" s="93"/>
      <c r="L49" s="93"/>
      <c r="M49" s="101">
        <v>25</v>
      </c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</row>
    <row r="50" spans="1:80" ht="15">
      <c r="A50" s="93"/>
      <c r="B50" s="93"/>
      <c r="C50" s="93"/>
      <c r="D50" s="95" t="s">
        <v>555</v>
      </c>
      <c r="E50" s="104">
        <v>1328371505</v>
      </c>
      <c r="F50" s="93"/>
      <c r="G50" s="93"/>
      <c r="H50" s="93"/>
      <c r="I50" s="93"/>
      <c r="J50" s="93"/>
      <c r="K50" s="93"/>
      <c r="L50" s="93"/>
      <c r="M50" s="101">
        <v>26</v>
      </c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</row>
    <row r="51" spans="1:80" ht="15">
      <c r="A51" s="93"/>
      <c r="B51" s="93"/>
      <c r="C51" s="93">
        <v>510574175</v>
      </c>
      <c r="D51" s="95"/>
      <c r="E51" s="93"/>
      <c r="F51" s="93"/>
      <c r="G51" s="93"/>
      <c r="H51" s="93"/>
      <c r="I51" s="93"/>
      <c r="J51" s="93"/>
      <c r="K51" s="93"/>
      <c r="L51" s="93"/>
      <c r="M51" s="101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</row>
    <row r="52" spans="1:80" ht="15">
      <c r="A52" s="93"/>
      <c r="B52" s="93"/>
      <c r="C52" s="93"/>
      <c r="D52" s="95" t="s">
        <v>496</v>
      </c>
      <c r="E52" s="93">
        <v>603975345</v>
      </c>
      <c r="F52" s="93"/>
      <c r="G52" s="93"/>
      <c r="H52" s="93"/>
      <c r="I52" s="93"/>
      <c r="J52" s="93"/>
      <c r="K52" s="93"/>
      <c r="L52" s="93"/>
      <c r="M52" s="101">
        <v>6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</row>
    <row r="53" spans="1:80" ht="15">
      <c r="A53" s="93"/>
      <c r="B53" s="93"/>
      <c r="C53" s="93"/>
      <c r="D53" s="95" t="s">
        <v>497</v>
      </c>
      <c r="E53" s="93">
        <v>731068255</v>
      </c>
      <c r="F53" s="93"/>
      <c r="G53" s="93"/>
      <c r="H53" s="93"/>
      <c r="I53" s="93"/>
      <c r="J53" s="93"/>
      <c r="K53" s="93"/>
      <c r="L53" s="93"/>
      <c r="M53" s="101">
        <v>10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</row>
    <row r="54" spans="1:80" ht="15">
      <c r="A54" s="93"/>
      <c r="B54" s="93"/>
      <c r="C54" s="93"/>
      <c r="D54" s="95" t="s">
        <v>498</v>
      </c>
      <c r="E54" s="104">
        <v>734939745</v>
      </c>
      <c r="F54" s="93"/>
      <c r="G54" s="93"/>
      <c r="H54" s="93"/>
      <c r="I54" s="93"/>
      <c r="J54" s="93"/>
      <c r="K54" s="93"/>
      <c r="L54" s="93"/>
      <c r="M54" s="101">
        <v>11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</row>
    <row r="55" spans="1:80" ht="15">
      <c r="A55" s="93"/>
      <c r="B55" s="93"/>
      <c r="C55" s="93">
        <v>603975345</v>
      </c>
      <c r="D55" s="95"/>
      <c r="E55" s="93"/>
      <c r="F55" s="93"/>
      <c r="G55" s="93"/>
      <c r="H55" s="93"/>
      <c r="I55" s="93"/>
      <c r="J55" s="93"/>
      <c r="K55" s="93"/>
      <c r="L55" s="93"/>
      <c r="M55" s="101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</row>
    <row r="56" spans="1:80" ht="15">
      <c r="A56" s="93"/>
      <c r="B56" s="93"/>
      <c r="C56" s="93"/>
      <c r="D56" s="95" t="s">
        <v>525</v>
      </c>
      <c r="E56" s="104">
        <v>708124495</v>
      </c>
      <c r="F56" s="93"/>
      <c r="G56" s="93"/>
      <c r="H56" s="93"/>
      <c r="I56" s="93"/>
      <c r="J56" s="93"/>
      <c r="K56" s="93"/>
      <c r="L56" s="93"/>
      <c r="M56" s="101">
        <v>8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</row>
    <row r="57" spans="1:80" ht="15">
      <c r="A57" s="93"/>
      <c r="B57" s="93"/>
      <c r="C57" s="93"/>
      <c r="D57" s="95" t="s">
        <v>530</v>
      </c>
      <c r="E57" s="104">
        <v>848968625</v>
      </c>
      <c r="F57" s="93"/>
      <c r="G57" s="93"/>
      <c r="H57" s="93"/>
      <c r="I57" s="93"/>
      <c r="J57" s="93"/>
      <c r="K57" s="93"/>
      <c r="L57" s="93"/>
      <c r="M57" s="101">
        <v>14.5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</row>
    <row r="58" spans="1:80" ht="15">
      <c r="A58" s="93"/>
      <c r="B58" s="93"/>
      <c r="C58" s="93"/>
      <c r="D58" s="95" t="s">
        <v>531</v>
      </c>
      <c r="E58" s="104">
        <v>853245535</v>
      </c>
      <c r="F58" s="93"/>
      <c r="G58" s="93"/>
      <c r="H58" s="93"/>
      <c r="I58" s="93"/>
      <c r="J58" s="93"/>
      <c r="K58" s="93"/>
      <c r="L58" s="93"/>
      <c r="M58" s="101">
        <v>14.7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</row>
    <row r="59" spans="1:80" ht="15">
      <c r="A59" s="93"/>
      <c r="B59" s="93"/>
      <c r="C59" s="93">
        <v>731068255</v>
      </c>
      <c r="D59" s="95"/>
      <c r="E59" s="93"/>
      <c r="F59" s="93"/>
      <c r="G59" s="93"/>
      <c r="H59" s="93"/>
      <c r="I59" s="93"/>
      <c r="J59" s="93"/>
      <c r="K59" s="93"/>
      <c r="L59" s="93"/>
      <c r="M59" s="101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</row>
    <row r="60" spans="1:80" ht="15">
      <c r="A60" s="93"/>
      <c r="B60" s="93"/>
      <c r="C60" s="93"/>
      <c r="D60" s="95" t="s">
        <v>529</v>
      </c>
      <c r="E60" s="104">
        <v>848968625</v>
      </c>
      <c r="F60" s="93"/>
      <c r="G60" s="93"/>
      <c r="H60" s="93"/>
      <c r="I60" s="93"/>
      <c r="J60" s="93"/>
      <c r="K60" s="93"/>
      <c r="L60" s="93"/>
      <c r="M60" s="101">
        <v>14.5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</row>
    <row r="61" spans="1:80" ht="15">
      <c r="A61" s="93"/>
      <c r="B61" s="93"/>
      <c r="C61" s="93"/>
      <c r="D61" s="95" t="s">
        <v>526</v>
      </c>
      <c r="E61" s="93">
        <v>1007349855</v>
      </c>
      <c r="F61" s="93"/>
      <c r="G61" s="93"/>
      <c r="H61" s="93"/>
      <c r="I61" s="93"/>
      <c r="J61" s="93"/>
      <c r="K61" s="93"/>
      <c r="L61" s="93"/>
      <c r="M61" s="101">
        <v>18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</row>
    <row r="62" spans="1:80" ht="15">
      <c r="A62" s="93"/>
      <c r="B62" s="93"/>
      <c r="C62" s="93"/>
      <c r="D62" s="95" t="s">
        <v>532</v>
      </c>
      <c r="E62" s="104">
        <v>1012142945</v>
      </c>
      <c r="F62" s="93"/>
      <c r="G62" s="93"/>
      <c r="H62" s="93"/>
      <c r="I62" s="93"/>
      <c r="J62" s="93"/>
      <c r="K62" s="93"/>
      <c r="L62" s="93"/>
      <c r="M62" s="101">
        <v>19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</row>
    <row r="63" spans="1:80" ht="15">
      <c r="A63" s="93"/>
      <c r="B63" s="93"/>
      <c r="C63" s="93">
        <v>1007349855</v>
      </c>
      <c r="D63" s="95"/>
      <c r="E63" s="93"/>
      <c r="F63" s="93"/>
      <c r="G63" s="93"/>
      <c r="H63" s="93"/>
      <c r="I63" s="93"/>
      <c r="J63" s="93"/>
      <c r="K63" s="93"/>
      <c r="L63" s="93"/>
      <c r="M63" s="101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</row>
    <row r="64" spans="1:80" ht="15">
      <c r="A64" s="93"/>
      <c r="B64" s="93"/>
      <c r="C64" s="93"/>
      <c r="D64" s="95" t="s">
        <v>556</v>
      </c>
      <c r="E64" s="93">
        <v>1152600241</v>
      </c>
      <c r="F64" s="93"/>
      <c r="G64" s="93"/>
      <c r="H64" s="93"/>
      <c r="I64" s="93"/>
      <c r="J64" s="93"/>
      <c r="K64" s="93"/>
      <c r="L64" s="93"/>
      <c r="M64" s="101">
        <v>22.7</v>
      </c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</row>
    <row r="65" spans="1:80" ht="15">
      <c r="A65" s="93"/>
      <c r="B65" s="93"/>
      <c r="C65" s="93"/>
      <c r="D65" s="95" t="s">
        <v>557</v>
      </c>
      <c r="E65" s="93">
        <v>1345710431</v>
      </c>
      <c r="F65" s="93"/>
      <c r="G65" s="93"/>
      <c r="H65" s="93"/>
      <c r="I65" s="93"/>
      <c r="J65" s="93"/>
      <c r="K65" s="93"/>
      <c r="L65" s="93"/>
      <c r="M65" s="101">
        <v>27</v>
      </c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</row>
    <row r="66" spans="1:80" ht="15">
      <c r="A66" s="93"/>
      <c r="B66" s="93"/>
      <c r="C66" s="93"/>
      <c r="D66" s="95" t="s">
        <v>558</v>
      </c>
      <c r="E66" s="93">
        <v>1351423425</v>
      </c>
      <c r="F66" s="93"/>
      <c r="G66" s="93"/>
      <c r="H66" s="93"/>
      <c r="I66" s="93"/>
      <c r="J66" s="93"/>
      <c r="K66" s="93"/>
      <c r="L66" s="93"/>
      <c r="M66" s="101">
        <v>28</v>
      </c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</row>
    <row r="67" spans="1:80" ht="15">
      <c r="A67" s="93"/>
      <c r="B67" s="93"/>
      <c r="C67" s="93">
        <v>734939745</v>
      </c>
      <c r="D67" s="95"/>
      <c r="E67" s="93"/>
      <c r="F67" s="93"/>
      <c r="G67" s="93"/>
      <c r="H67" s="93"/>
      <c r="I67" s="93"/>
      <c r="J67" s="93"/>
      <c r="K67" s="93"/>
      <c r="L67" s="93"/>
      <c r="M67" s="101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</row>
    <row r="68" spans="1:80" ht="15">
      <c r="A68" s="93"/>
      <c r="B68" s="93"/>
      <c r="C68" s="93"/>
      <c r="D68" s="95" t="s">
        <v>533</v>
      </c>
      <c r="E68" s="104">
        <v>853245535</v>
      </c>
      <c r="F68" s="104" t="s">
        <v>543</v>
      </c>
      <c r="G68" s="104"/>
      <c r="H68" s="104"/>
      <c r="I68" s="104"/>
      <c r="J68" s="104"/>
      <c r="K68" s="104"/>
      <c r="L68" s="104"/>
      <c r="M68" s="101">
        <v>14.7</v>
      </c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</row>
    <row r="69" spans="1:80" ht="15">
      <c r="A69" s="93"/>
      <c r="B69" s="93"/>
      <c r="C69" s="93"/>
      <c r="D69" s="95" t="s">
        <v>534</v>
      </c>
      <c r="E69" s="104">
        <v>1012142945</v>
      </c>
      <c r="F69" s="104" t="s">
        <v>543</v>
      </c>
      <c r="G69" s="104"/>
      <c r="H69" s="104"/>
      <c r="I69" s="104"/>
      <c r="J69" s="104"/>
      <c r="K69" s="104"/>
      <c r="L69" s="104"/>
      <c r="M69" s="101">
        <v>19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</row>
    <row r="70" spans="1:80" ht="15">
      <c r="A70" s="93"/>
      <c r="B70" s="93"/>
      <c r="C70" s="93"/>
      <c r="D70" s="95" t="s">
        <v>527</v>
      </c>
      <c r="E70" s="104">
        <v>1016951215</v>
      </c>
      <c r="F70" s="104" t="s">
        <v>543</v>
      </c>
      <c r="G70" s="104"/>
      <c r="H70" s="104"/>
      <c r="I70" s="104"/>
      <c r="J70" s="104"/>
      <c r="K70" s="104"/>
      <c r="L70" s="104"/>
      <c r="M70" s="101">
        <v>20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</row>
    <row r="71" spans="1:80" ht="15">
      <c r="A71" s="93"/>
      <c r="B71" s="93"/>
      <c r="C71" s="93">
        <v>513622369</v>
      </c>
      <c r="D71" s="95"/>
      <c r="E71" s="93"/>
      <c r="F71" s="93"/>
      <c r="G71" s="93"/>
      <c r="H71" s="93"/>
      <c r="I71" s="93"/>
      <c r="J71" s="93"/>
      <c r="K71" s="93"/>
      <c r="L71" s="93"/>
      <c r="M71" s="101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</row>
    <row r="72" spans="1:80" ht="15">
      <c r="A72" s="93"/>
      <c r="B72" s="93"/>
      <c r="C72" s="93"/>
      <c r="D72" s="95" t="s">
        <v>499</v>
      </c>
      <c r="E72" s="93">
        <v>607384415</v>
      </c>
      <c r="F72" s="93"/>
      <c r="G72" s="93"/>
      <c r="H72" s="93"/>
      <c r="I72" s="93"/>
      <c r="J72" s="93"/>
      <c r="K72" s="93"/>
      <c r="L72" s="93"/>
      <c r="M72" s="101">
        <v>7</v>
      </c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</row>
    <row r="73" spans="1:80" ht="15">
      <c r="A73" s="93"/>
      <c r="B73" s="93"/>
      <c r="C73" s="93"/>
      <c r="D73" s="95" t="s">
        <v>500</v>
      </c>
      <c r="E73" s="104">
        <v>734939745</v>
      </c>
      <c r="F73" s="93"/>
      <c r="G73" s="93"/>
      <c r="H73" s="93"/>
      <c r="I73" s="93"/>
      <c r="J73" s="93"/>
      <c r="K73" s="93"/>
      <c r="L73" s="93"/>
      <c r="M73" s="101">
        <v>11</v>
      </c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</row>
    <row r="74" spans="1:80" ht="15">
      <c r="A74" s="93"/>
      <c r="B74" s="93"/>
      <c r="C74" s="93"/>
      <c r="D74" s="95" t="s">
        <v>501</v>
      </c>
      <c r="E74" s="93">
        <v>738824879</v>
      </c>
      <c r="F74" s="93"/>
      <c r="G74" s="93"/>
      <c r="H74" s="93"/>
      <c r="I74" s="93"/>
      <c r="J74" s="93"/>
      <c r="K74" s="93"/>
      <c r="L74" s="93"/>
      <c r="M74" s="101">
        <v>12</v>
      </c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</row>
    <row r="75" spans="1:80" ht="15">
      <c r="A75" s="93"/>
      <c r="B75" s="93"/>
      <c r="C75" s="93">
        <v>607384415</v>
      </c>
      <c r="D75" s="95"/>
      <c r="E75" s="93"/>
      <c r="F75" s="93"/>
      <c r="G75" s="93"/>
      <c r="H75" s="93"/>
      <c r="I75" s="93"/>
      <c r="J75" s="93"/>
      <c r="K75" s="93"/>
      <c r="L75" s="93"/>
      <c r="M75" s="101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</row>
    <row r="76" spans="1:80" ht="15">
      <c r="A76" s="93"/>
      <c r="B76" s="93"/>
      <c r="C76" s="93"/>
      <c r="D76" s="95" t="s">
        <v>528</v>
      </c>
      <c r="E76" s="104">
        <v>711914625</v>
      </c>
      <c r="F76" s="93"/>
      <c r="G76" s="93"/>
      <c r="H76" s="93"/>
      <c r="I76" s="93"/>
      <c r="J76" s="93"/>
      <c r="K76" s="93"/>
      <c r="L76" s="93"/>
      <c r="M76" s="101">
        <v>9</v>
      </c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</row>
    <row r="77" spans="1:80" ht="15">
      <c r="A77" s="93"/>
      <c r="B77" s="93"/>
      <c r="C77" s="93"/>
      <c r="D77" s="95" t="s">
        <v>535</v>
      </c>
      <c r="E77" s="104">
        <v>853245535</v>
      </c>
      <c r="F77" s="93"/>
      <c r="G77" s="93"/>
      <c r="H77" s="93"/>
      <c r="I77" s="93"/>
      <c r="J77" s="93"/>
      <c r="K77" s="93"/>
      <c r="L77" s="93"/>
      <c r="M77" s="101">
        <v>14.7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</row>
    <row r="78" spans="1:80" ht="15">
      <c r="A78" s="93"/>
      <c r="B78" s="93"/>
      <c r="C78" s="93"/>
      <c r="D78" s="95" t="s">
        <v>536</v>
      </c>
      <c r="E78" s="104">
        <v>857536785</v>
      </c>
      <c r="F78" s="93"/>
      <c r="G78" s="93"/>
      <c r="H78" s="93"/>
      <c r="I78" s="93"/>
      <c r="J78" s="93"/>
      <c r="K78" s="93"/>
      <c r="L78" s="93"/>
      <c r="M78" s="101">
        <v>14.9</v>
      </c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</row>
    <row r="79" spans="1:80" ht="15">
      <c r="A79" s="93"/>
      <c r="B79" s="93"/>
      <c r="C79" s="93">
        <v>734939745</v>
      </c>
      <c r="D79" s="93"/>
      <c r="E79" s="93"/>
      <c r="F79" s="93"/>
      <c r="G79" s="93"/>
      <c r="H79" s="93"/>
      <c r="I79" s="93"/>
      <c r="J79" s="93"/>
      <c r="K79" s="93"/>
      <c r="L79" s="93"/>
      <c r="M79" s="101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</row>
    <row r="80" spans="1:80" ht="15">
      <c r="A80" s="93"/>
      <c r="B80" s="93"/>
      <c r="C80" s="93"/>
      <c r="D80" s="95" t="s">
        <v>537</v>
      </c>
      <c r="E80" s="104" t="s">
        <v>543</v>
      </c>
      <c r="F80" s="93"/>
      <c r="G80" s="93"/>
      <c r="H80" s="93"/>
      <c r="I80" s="93"/>
      <c r="J80" s="93"/>
      <c r="K80" s="93"/>
      <c r="L80" s="93"/>
      <c r="M80" s="101">
        <v>14.7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</row>
    <row r="81" spans="1:80" ht="15">
      <c r="A81" s="93"/>
      <c r="B81" s="93"/>
      <c r="C81" s="93"/>
      <c r="D81" s="95" t="s">
        <v>538</v>
      </c>
      <c r="E81" s="104" t="s">
        <v>543</v>
      </c>
      <c r="F81" s="93"/>
      <c r="G81" s="93"/>
      <c r="H81" s="93"/>
      <c r="I81" s="93"/>
      <c r="J81" s="93"/>
      <c r="K81" s="93"/>
      <c r="L81" s="93"/>
      <c r="M81" s="101">
        <v>19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</row>
    <row r="82" spans="1:80" ht="15">
      <c r="A82" s="93"/>
      <c r="B82" s="93"/>
      <c r="C82" s="93"/>
      <c r="D82" s="95" t="s">
        <v>539</v>
      </c>
      <c r="E82" s="104" t="s">
        <v>543</v>
      </c>
      <c r="F82" s="93"/>
      <c r="G82" s="93"/>
      <c r="H82" s="93"/>
      <c r="I82" s="93"/>
      <c r="J82" s="93"/>
      <c r="K82" s="93"/>
      <c r="L82" s="93"/>
      <c r="M82" s="101">
        <v>20</v>
      </c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</row>
    <row r="83" spans="1:80" ht="15">
      <c r="A83" s="93"/>
      <c r="B83" s="93"/>
      <c r="C83" s="93">
        <v>738824879</v>
      </c>
      <c r="D83" s="93"/>
      <c r="E83" s="93"/>
      <c r="F83" s="93"/>
      <c r="G83" s="93"/>
      <c r="H83" s="93"/>
      <c r="I83" s="93"/>
      <c r="J83" s="93"/>
      <c r="K83" s="93"/>
      <c r="L83" s="93"/>
      <c r="M83" s="101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</row>
    <row r="84" spans="1:80" ht="15">
      <c r="A84" s="93"/>
      <c r="B84" s="93"/>
      <c r="C84" s="93"/>
      <c r="D84" s="95" t="s">
        <v>540</v>
      </c>
      <c r="E84" s="104">
        <v>857536785</v>
      </c>
      <c r="F84" s="93"/>
      <c r="G84" s="93"/>
      <c r="H84" s="93"/>
      <c r="I84" s="93"/>
      <c r="J84" s="93"/>
      <c r="K84" s="93"/>
      <c r="L84" s="93"/>
      <c r="M84" s="101">
        <v>14.9</v>
      </c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</row>
    <row r="85" spans="1:80" ht="15">
      <c r="A85" s="93"/>
      <c r="B85" s="93"/>
      <c r="C85" s="93"/>
      <c r="D85" s="95" t="s">
        <v>541</v>
      </c>
      <c r="E85" s="104">
        <v>1016951215</v>
      </c>
      <c r="F85" s="93"/>
      <c r="G85" s="93"/>
      <c r="H85" s="93"/>
      <c r="I85" s="93"/>
      <c r="J85" s="93"/>
      <c r="K85" s="93"/>
      <c r="L85" s="93"/>
      <c r="M85" s="101">
        <v>20</v>
      </c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</row>
    <row r="86" spans="1:80" ht="15">
      <c r="A86" s="93"/>
      <c r="B86" s="93"/>
      <c r="C86" s="93"/>
      <c r="D86" s="95" t="s">
        <v>542</v>
      </c>
      <c r="E86" s="93">
        <v>1021774689</v>
      </c>
      <c r="F86" s="93"/>
      <c r="G86" s="93"/>
      <c r="H86" s="93"/>
      <c r="I86" s="93"/>
      <c r="J86" s="93"/>
      <c r="K86" s="93"/>
      <c r="L86" s="93"/>
      <c r="M86" s="101">
        <v>21</v>
      </c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</row>
    <row r="87" spans="1:80" ht="15">
      <c r="A87" s="93"/>
      <c r="B87" s="93"/>
      <c r="C87" s="93">
        <v>1021774689</v>
      </c>
      <c r="D87" s="93"/>
      <c r="E87" s="93"/>
      <c r="F87" s="93"/>
      <c r="G87" s="93"/>
      <c r="H87" s="93"/>
      <c r="I87" s="93"/>
      <c r="J87" s="93"/>
      <c r="K87" s="93"/>
      <c r="L87" s="93"/>
      <c r="M87" s="101"/>
      <c r="N87" s="93" t="s">
        <v>518</v>
      </c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</row>
    <row r="88" spans="1:80" ht="15">
      <c r="A88" s="93"/>
      <c r="B88" s="93"/>
      <c r="C88" s="93"/>
      <c r="D88" s="95" t="s">
        <v>559</v>
      </c>
      <c r="E88" s="93">
        <v>1168377055</v>
      </c>
      <c r="F88" s="93"/>
      <c r="G88" s="93"/>
      <c r="H88" s="93"/>
      <c r="I88" s="93"/>
      <c r="J88" s="93"/>
      <c r="K88" s="93"/>
      <c r="L88" s="93"/>
      <c r="M88" s="101">
        <v>22.9</v>
      </c>
      <c r="N88" s="106">
        <f>'HE Key File'!X29</f>
        <v>492537935.00438875</v>
      </c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</row>
    <row r="89" spans="1:80" ht="15">
      <c r="A89" s="93"/>
      <c r="B89" s="93"/>
      <c r="C89" s="93"/>
      <c r="D89" s="95" t="s">
        <v>560</v>
      </c>
      <c r="E89" s="93">
        <v>1363199585</v>
      </c>
      <c r="F89" s="93"/>
      <c r="G89" s="93"/>
      <c r="H89" s="93"/>
      <c r="I89" s="93"/>
      <c r="J89" s="93"/>
      <c r="K89" s="93"/>
      <c r="L89" s="93"/>
      <c r="M89" s="101">
        <v>29</v>
      </c>
      <c r="N89" s="109">
        <f>'HE Key File'!X30</f>
        <v>583788464.9942238</v>
      </c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</row>
    <row r="90" spans="1:80" ht="15">
      <c r="A90" s="93"/>
      <c r="B90" s="93"/>
      <c r="C90" s="93"/>
      <c r="D90" s="95" t="s">
        <v>561</v>
      </c>
      <c r="E90" s="93">
        <v>1369062799</v>
      </c>
      <c r="F90" s="93"/>
      <c r="G90" s="93"/>
      <c r="H90" s="93"/>
      <c r="I90" s="93"/>
      <c r="J90" s="93"/>
      <c r="K90" s="93"/>
      <c r="L90" s="93"/>
      <c r="M90" s="101">
        <v>30</v>
      </c>
      <c r="N90" s="109">
        <f>'HE Key File'!X31</f>
        <v>708124495.0172961</v>
      </c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</row>
    <row r="91" spans="1:80" ht="15">
      <c r="A91" s="93"/>
      <c r="B91" s="93"/>
      <c r="C91" s="93">
        <v>1168377055</v>
      </c>
      <c r="D91" s="93"/>
      <c r="E91" s="93"/>
      <c r="F91" s="93"/>
      <c r="G91" s="93"/>
      <c r="H91" s="93"/>
      <c r="I91" s="93"/>
      <c r="J91" s="93"/>
      <c r="K91" s="93"/>
      <c r="L91" s="93"/>
      <c r="M91" s="101"/>
      <c r="N91" s="109">
        <f>'HE Key File'!X32</f>
        <v>711914624.9954818</v>
      </c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</row>
    <row r="92" spans="1:80" ht="15">
      <c r="A92" s="93"/>
      <c r="B92" s="93"/>
      <c r="C92" s="93"/>
      <c r="D92" s="95" t="s">
        <v>562</v>
      </c>
      <c r="E92" s="104">
        <v>1328371055</v>
      </c>
      <c r="F92" s="93"/>
      <c r="G92" s="93"/>
      <c r="H92" s="93"/>
      <c r="I92" s="93"/>
      <c r="J92" s="93"/>
      <c r="K92" s="93"/>
      <c r="L92" s="93"/>
      <c r="M92" s="101">
        <v>26</v>
      </c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</row>
    <row r="93" spans="1:80" ht="15">
      <c r="A93" s="93"/>
      <c r="B93" s="93"/>
      <c r="C93" s="93"/>
      <c r="D93" s="95" t="s">
        <v>563</v>
      </c>
      <c r="E93" s="93">
        <v>1540136415</v>
      </c>
      <c r="F93" s="93"/>
      <c r="G93" s="93"/>
      <c r="H93" s="93"/>
      <c r="I93" s="93"/>
      <c r="J93" s="93"/>
      <c r="K93" s="93"/>
      <c r="L93" s="93"/>
      <c r="M93" s="101">
        <v>31</v>
      </c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</row>
    <row r="94" spans="1:80" ht="15">
      <c r="A94" s="93"/>
      <c r="B94" s="93"/>
      <c r="C94" s="93"/>
      <c r="D94" s="95" t="s">
        <v>564</v>
      </c>
      <c r="E94" s="93">
        <v>1546496225</v>
      </c>
      <c r="F94" s="93"/>
      <c r="G94" s="93"/>
      <c r="H94" s="93"/>
      <c r="I94" s="93"/>
      <c r="J94" s="93"/>
      <c r="K94" s="93"/>
      <c r="L94" s="93"/>
      <c r="M94" s="101">
        <v>32</v>
      </c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</row>
    <row r="95" spans="1:80" ht="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101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</row>
    <row r="96" spans="1:80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101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</row>
    <row r="97" spans="1:80" ht="1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101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</row>
    <row r="98" spans="1:80" ht="1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101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</row>
    <row r="99" spans="1:80" ht="1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</row>
    <row r="100" spans="1:80" ht="1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</row>
    <row r="101" spans="1:80" ht="1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</row>
    <row r="102" spans="1:80" ht="1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</row>
    <row r="103" spans="1:80" ht="1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</row>
    <row r="104" spans="1:80" ht="1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</row>
    <row r="105" spans="1:80" ht="1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</row>
    <row r="106" spans="1:80" ht="1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</row>
    <row r="107" spans="1:80" ht="1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</row>
    <row r="108" spans="1:80" ht="1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</row>
    <row r="109" spans="1:80" ht="1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</row>
    <row r="111" spans="1:80" ht="1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</row>
    <row r="112" spans="1:80" ht="1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</row>
    <row r="113" spans="1:80" ht="1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</row>
  </sheetData>
  <mergeCells count="1">
    <mergeCell ref="D10:E1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H119"/>
  <sheetViews>
    <sheetView workbookViewId="0" topLeftCell="A1">
      <selection activeCell="A1" sqref="A1"/>
    </sheetView>
  </sheetViews>
  <sheetFormatPr defaultColWidth="9.140625" defaultRowHeight="12.75"/>
  <sheetData>
    <row r="1" ht="21">
      <c r="B1" s="1" t="s">
        <v>227</v>
      </c>
    </row>
    <row r="2" spans="2:9" ht="21">
      <c r="B2" s="1" t="s">
        <v>226</v>
      </c>
      <c r="G2" s="1" t="s">
        <v>228</v>
      </c>
      <c r="I2" s="1" t="s">
        <v>227</v>
      </c>
    </row>
    <row r="3" spans="2:138" ht="15">
      <c r="B3" s="23" t="s">
        <v>225</v>
      </c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3">
        <v>54</v>
      </c>
      <c r="BE3" s="23">
        <v>55</v>
      </c>
      <c r="BF3" s="23">
        <v>56</v>
      </c>
      <c r="BG3" s="23">
        <v>57</v>
      </c>
      <c r="BH3" s="23">
        <v>58</v>
      </c>
      <c r="BI3" s="23">
        <v>59</v>
      </c>
      <c r="BJ3" s="23">
        <v>60</v>
      </c>
      <c r="BK3" s="23">
        <v>61</v>
      </c>
      <c r="BL3" s="23">
        <v>62</v>
      </c>
      <c r="BM3" s="23">
        <v>63</v>
      </c>
      <c r="BN3" s="23">
        <v>64</v>
      </c>
      <c r="BO3" s="23">
        <v>65</v>
      </c>
      <c r="BP3" s="23">
        <v>66</v>
      </c>
      <c r="BQ3" s="23">
        <v>67</v>
      </c>
      <c r="BR3" s="23">
        <v>68</v>
      </c>
      <c r="BS3" s="23">
        <v>69</v>
      </c>
      <c r="BT3" s="23">
        <v>70</v>
      </c>
      <c r="BU3" s="23">
        <v>71</v>
      </c>
      <c r="BV3" s="23">
        <v>72</v>
      </c>
      <c r="BW3" s="23">
        <v>73</v>
      </c>
      <c r="BX3" s="23">
        <v>74</v>
      </c>
      <c r="BY3" s="23">
        <v>75</v>
      </c>
      <c r="BZ3" s="23">
        <v>76</v>
      </c>
      <c r="CA3" s="23">
        <v>77</v>
      </c>
      <c r="CB3" s="23">
        <v>78</v>
      </c>
      <c r="CC3" s="23">
        <v>79</v>
      </c>
      <c r="CD3" s="23">
        <v>80</v>
      </c>
      <c r="CE3" s="23">
        <v>81</v>
      </c>
      <c r="CF3" s="23">
        <v>82</v>
      </c>
      <c r="CG3" s="23">
        <v>83</v>
      </c>
      <c r="CH3" s="23">
        <v>84</v>
      </c>
      <c r="CI3" s="23">
        <v>85</v>
      </c>
      <c r="CJ3" s="23">
        <v>86</v>
      </c>
      <c r="CK3" s="23">
        <v>87</v>
      </c>
      <c r="CL3" s="23">
        <v>88</v>
      </c>
      <c r="CM3" s="23">
        <v>89</v>
      </c>
      <c r="CN3" s="23">
        <v>90</v>
      </c>
      <c r="CO3" s="23">
        <v>91</v>
      </c>
      <c r="CP3" s="23">
        <v>92</v>
      </c>
      <c r="CQ3" s="23">
        <v>93</v>
      </c>
      <c r="CR3" s="23">
        <v>94</v>
      </c>
      <c r="CS3" s="23">
        <v>95</v>
      </c>
      <c r="CT3" s="23">
        <v>96</v>
      </c>
      <c r="CU3" s="23">
        <v>97</v>
      </c>
      <c r="CV3" s="23">
        <v>98</v>
      </c>
      <c r="CW3" s="23">
        <v>99</v>
      </c>
      <c r="CX3" s="23">
        <v>100</v>
      </c>
      <c r="CY3" s="23">
        <v>101</v>
      </c>
      <c r="CZ3" s="23">
        <v>102</v>
      </c>
      <c r="DA3" s="23">
        <v>103</v>
      </c>
      <c r="DB3" s="23">
        <v>104</v>
      </c>
      <c r="DC3" s="23">
        <v>105</v>
      </c>
      <c r="DD3" s="23">
        <v>106</v>
      </c>
      <c r="DE3" s="23">
        <v>107</v>
      </c>
      <c r="DF3" s="23">
        <v>108</v>
      </c>
      <c r="DG3" s="23">
        <v>109</v>
      </c>
      <c r="DH3" s="23">
        <v>110</v>
      </c>
      <c r="DI3" s="23">
        <v>111</v>
      </c>
      <c r="DJ3" s="23">
        <v>112</v>
      </c>
      <c r="DK3" s="23">
        <v>113</v>
      </c>
      <c r="DL3" s="23">
        <v>114</v>
      </c>
      <c r="DM3" s="23">
        <v>115</v>
      </c>
      <c r="DN3" s="23">
        <v>116</v>
      </c>
      <c r="DO3" s="23">
        <v>117</v>
      </c>
      <c r="DP3" s="23">
        <v>118</v>
      </c>
      <c r="DQ3" s="23">
        <v>119</v>
      </c>
      <c r="DR3" s="23">
        <v>120</v>
      </c>
      <c r="DS3" s="23">
        <v>121</v>
      </c>
      <c r="DT3" s="23">
        <v>122</v>
      </c>
      <c r="DU3" s="23">
        <v>123</v>
      </c>
      <c r="DV3" s="23">
        <v>124</v>
      </c>
      <c r="DW3" s="23">
        <v>125</v>
      </c>
      <c r="DX3" s="23">
        <v>126</v>
      </c>
      <c r="DY3" s="23">
        <v>127</v>
      </c>
      <c r="DZ3" s="23">
        <v>128</v>
      </c>
      <c r="EA3" s="23">
        <v>129</v>
      </c>
      <c r="EB3" s="23">
        <v>130</v>
      </c>
      <c r="EC3" s="23">
        <v>131</v>
      </c>
      <c r="ED3" s="23">
        <v>132</v>
      </c>
      <c r="EE3" s="23">
        <v>133</v>
      </c>
      <c r="EF3" s="23">
        <v>134</v>
      </c>
      <c r="EG3" s="23">
        <v>135</v>
      </c>
      <c r="EH3" s="2">
        <v>136</v>
      </c>
    </row>
    <row r="4" spans="2:138" ht="15">
      <c r="B4" s="42" t="s">
        <v>100</v>
      </c>
      <c r="C4" s="2">
        <v>1</v>
      </c>
      <c r="D4" s="26">
        <v>3</v>
      </c>
      <c r="E4" s="2">
        <v>5</v>
      </c>
      <c r="F4" s="26">
        <v>7</v>
      </c>
      <c r="G4" s="26">
        <v>11</v>
      </c>
      <c r="H4" s="2">
        <v>13</v>
      </c>
      <c r="I4" s="2">
        <v>17</v>
      </c>
      <c r="J4" s="2">
        <v>19</v>
      </c>
      <c r="K4" s="26">
        <v>23</v>
      </c>
      <c r="L4" s="2">
        <v>29</v>
      </c>
      <c r="M4" s="26">
        <v>31</v>
      </c>
      <c r="N4" s="2">
        <v>37</v>
      </c>
      <c r="O4" s="2">
        <v>41</v>
      </c>
      <c r="P4" s="2">
        <v>43</v>
      </c>
      <c r="Q4" s="26">
        <v>47</v>
      </c>
      <c r="R4" s="2">
        <v>53</v>
      </c>
      <c r="S4" s="26">
        <v>59</v>
      </c>
      <c r="T4" s="26">
        <v>61</v>
      </c>
      <c r="U4" s="2">
        <v>67</v>
      </c>
      <c r="V4" s="26">
        <v>71</v>
      </c>
      <c r="W4" s="26">
        <v>73</v>
      </c>
      <c r="X4" s="26">
        <v>79</v>
      </c>
      <c r="Y4" s="26">
        <v>83</v>
      </c>
      <c r="Z4" s="2">
        <v>89</v>
      </c>
      <c r="AA4" s="26">
        <v>91</v>
      </c>
      <c r="AB4" s="26">
        <v>97</v>
      </c>
      <c r="AC4" s="2">
        <v>101</v>
      </c>
      <c r="AD4" s="2">
        <v>103</v>
      </c>
      <c r="AE4" s="26">
        <v>107</v>
      </c>
      <c r="AF4" s="2">
        <v>109</v>
      </c>
      <c r="AG4" s="26">
        <v>113</v>
      </c>
      <c r="AH4" s="26">
        <v>127</v>
      </c>
      <c r="AI4" s="26">
        <v>131</v>
      </c>
      <c r="AJ4" s="26">
        <v>137</v>
      </c>
      <c r="AK4" s="26">
        <v>139</v>
      </c>
      <c r="AL4" s="26">
        <v>149</v>
      </c>
      <c r="AM4" s="26">
        <v>151</v>
      </c>
      <c r="AN4" s="26">
        <v>157</v>
      </c>
      <c r="AO4" s="26">
        <v>163</v>
      </c>
      <c r="AP4" s="26">
        <v>167</v>
      </c>
      <c r="AQ4" s="26">
        <v>173</v>
      </c>
      <c r="AR4" s="26">
        <v>181</v>
      </c>
      <c r="AS4" s="26">
        <v>191</v>
      </c>
      <c r="AT4" s="26">
        <v>193</v>
      </c>
      <c r="AU4" s="26">
        <v>197</v>
      </c>
      <c r="AV4" s="26">
        <v>199</v>
      </c>
      <c r="AW4" s="26">
        <v>211</v>
      </c>
      <c r="AX4" s="26">
        <v>223</v>
      </c>
      <c r="AY4" s="26">
        <v>227</v>
      </c>
      <c r="AZ4" s="26">
        <v>229</v>
      </c>
      <c r="BA4" s="2">
        <v>233</v>
      </c>
      <c r="BB4" s="2">
        <v>239</v>
      </c>
      <c r="BC4" s="2">
        <v>241</v>
      </c>
      <c r="BD4" s="2">
        <v>251</v>
      </c>
      <c r="BE4" s="2">
        <v>257</v>
      </c>
      <c r="BF4" s="2">
        <v>263</v>
      </c>
      <c r="BG4" s="2">
        <v>269</v>
      </c>
      <c r="BH4" s="2">
        <v>271</v>
      </c>
      <c r="BI4" s="2">
        <v>277</v>
      </c>
      <c r="BJ4" s="2">
        <v>281</v>
      </c>
      <c r="BK4" s="2">
        <v>283</v>
      </c>
      <c r="BL4" s="2">
        <v>293</v>
      </c>
      <c r="BM4" s="2">
        <v>307</v>
      </c>
      <c r="BN4" s="2">
        <v>311</v>
      </c>
      <c r="BO4" s="2">
        <v>313</v>
      </c>
      <c r="BP4" s="2">
        <v>317</v>
      </c>
      <c r="BQ4" s="2">
        <v>331</v>
      </c>
      <c r="BR4" s="2">
        <v>337</v>
      </c>
      <c r="BS4" s="2">
        <v>347</v>
      </c>
      <c r="BT4" s="2">
        <v>349</v>
      </c>
      <c r="BU4" s="2">
        <v>353</v>
      </c>
      <c r="BV4" s="2">
        <v>359</v>
      </c>
      <c r="BW4" s="2">
        <v>367</v>
      </c>
      <c r="BX4" s="2">
        <v>373</v>
      </c>
      <c r="BY4" s="2">
        <v>379</v>
      </c>
      <c r="BZ4" s="2">
        <v>383</v>
      </c>
      <c r="CA4" s="2">
        <v>389</v>
      </c>
      <c r="CB4" s="2">
        <v>397</v>
      </c>
      <c r="CC4" s="2">
        <v>401</v>
      </c>
      <c r="CD4" s="2">
        <v>409</v>
      </c>
      <c r="CE4" s="2">
        <v>419</v>
      </c>
      <c r="CF4" s="2">
        <v>421</v>
      </c>
      <c r="CG4" s="2">
        <v>431</v>
      </c>
      <c r="CH4" s="2">
        <v>433</v>
      </c>
      <c r="CI4" s="2">
        <v>439</v>
      </c>
      <c r="CJ4" s="2">
        <v>443</v>
      </c>
      <c r="CK4" s="2">
        <v>449</v>
      </c>
      <c r="CL4" s="2">
        <v>457</v>
      </c>
      <c r="CM4" s="2">
        <v>461</v>
      </c>
      <c r="CN4" s="2">
        <v>463</v>
      </c>
      <c r="CO4" s="2">
        <v>467</v>
      </c>
      <c r="CP4" s="2">
        <v>479</v>
      </c>
      <c r="CQ4" s="2">
        <v>487</v>
      </c>
      <c r="CR4" s="2">
        <v>491</v>
      </c>
      <c r="CS4" s="2">
        <v>499</v>
      </c>
      <c r="CT4" s="2">
        <v>503</v>
      </c>
      <c r="CU4" s="2">
        <v>509</v>
      </c>
      <c r="CV4" s="2">
        <v>521</v>
      </c>
      <c r="CW4" s="2">
        <v>523</v>
      </c>
      <c r="CX4" s="2">
        <v>541</v>
      </c>
      <c r="CY4" s="2">
        <v>547</v>
      </c>
      <c r="CZ4" s="2">
        <v>557</v>
      </c>
      <c r="DA4" s="2">
        <v>563</v>
      </c>
      <c r="DB4" s="2">
        <v>569</v>
      </c>
      <c r="DC4" s="2">
        <v>571</v>
      </c>
      <c r="DD4" s="2">
        <v>577</v>
      </c>
      <c r="DE4" s="2">
        <v>587</v>
      </c>
      <c r="DF4" s="2">
        <v>593</v>
      </c>
      <c r="DG4" s="2">
        <v>599</v>
      </c>
      <c r="DH4" s="2">
        <v>601</v>
      </c>
      <c r="DI4" s="2">
        <v>607</v>
      </c>
      <c r="DJ4" s="2">
        <v>613</v>
      </c>
      <c r="DK4" s="2">
        <v>617</v>
      </c>
      <c r="DL4" s="2">
        <v>619</v>
      </c>
      <c r="DM4" s="2">
        <v>631</v>
      </c>
      <c r="DN4" s="2">
        <v>641</v>
      </c>
      <c r="DO4" s="2">
        <v>643</v>
      </c>
      <c r="DP4" s="2">
        <v>647</v>
      </c>
      <c r="DQ4" s="2">
        <v>653</v>
      </c>
      <c r="DR4" s="2">
        <v>659</v>
      </c>
      <c r="DS4" s="2">
        <v>661</v>
      </c>
      <c r="DT4" s="2">
        <v>673</v>
      </c>
      <c r="DU4" s="2">
        <v>677</v>
      </c>
      <c r="DV4" s="2">
        <v>683</v>
      </c>
      <c r="DW4" s="2">
        <v>691</v>
      </c>
      <c r="DX4" s="2">
        <v>701</v>
      </c>
      <c r="DY4" s="2">
        <v>709</v>
      </c>
      <c r="DZ4" s="2">
        <v>719</v>
      </c>
      <c r="EA4" s="2">
        <v>727</v>
      </c>
      <c r="EB4" s="2">
        <v>733</v>
      </c>
      <c r="EC4" s="2">
        <v>739</v>
      </c>
      <c r="EE4" s="2">
        <v>757</v>
      </c>
      <c r="EF4" s="2"/>
      <c r="EG4" s="2"/>
      <c r="EH4" s="2">
        <v>859</v>
      </c>
    </row>
    <row r="5" spans="2:137" ht="15">
      <c r="B5" s="24">
        <v>1</v>
      </c>
      <c r="C5" s="2">
        <f aca="true" t="shared" si="0" ref="C5:C24">3*C$3*C$3+9*C$3-11-($B5*$B5-$B5)</f>
        <v>1</v>
      </c>
      <c r="D5" s="2">
        <f aca="true" t="shared" si="1" ref="D5:M7">3*D$3*D$3+9*D$3-11-($B5*$B5-$B5)</f>
        <v>19</v>
      </c>
      <c r="E5" s="2">
        <f t="shared" si="1"/>
        <v>43</v>
      </c>
      <c r="F5" s="2">
        <f t="shared" si="1"/>
        <v>73</v>
      </c>
      <c r="G5" s="2">
        <f t="shared" si="1"/>
        <v>109</v>
      </c>
      <c r="H5" s="2">
        <f t="shared" si="1"/>
        <v>151</v>
      </c>
      <c r="I5" s="2">
        <f t="shared" si="1"/>
        <v>199</v>
      </c>
      <c r="J5" s="22">
        <f t="shared" si="1"/>
        <v>253</v>
      </c>
      <c r="K5" s="2">
        <f t="shared" si="1"/>
        <v>313</v>
      </c>
      <c r="L5" s="2">
        <f t="shared" si="1"/>
        <v>379</v>
      </c>
      <c r="M5" s="2">
        <f t="shared" si="1"/>
        <v>451</v>
      </c>
      <c r="N5" s="2">
        <f aca="true" t="shared" si="2" ref="N5:W7">3*N$3*N$3+9*N$3-11-($B5*$B5-$B5)</f>
        <v>529</v>
      </c>
      <c r="O5" s="2">
        <f t="shared" si="2"/>
        <v>613</v>
      </c>
      <c r="P5" s="22">
        <f t="shared" si="2"/>
        <v>703</v>
      </c>
      <c r="Q5" s="2">
        <f t="shared" si="2"/>
        <v>799</v>
      </c>
      <c r="R5" s="2">
        <f t="shared" si="2"/>
        <v>901</v>
      </c>
      <c r="S5" s="2">
        <f t="shared" si="2"/>
        <v>1009</v>
      </c>
      <c r="T5" s="2">
        <f t="shared" si="2"/>
        <v>1123</v>
      </c>
      <c r="U5" s="22">
        <f t="shared" si="2"/>
        <v>1243</v>
      </c>
      <c r="V5" s="22">
        <f t="shared" si="2"/>
        <v>1369</v>
      </c>
      <c r="W5" s="2">
        <f t="shared" si="2"/>
        <v>1501</v>
      </c>
      <c r="X5" s="22">
        <f aca="true" t="shared" si="3" ref="X5:AG7">3*X$3*X$3+9*X$3-11-($B5*$B5-$B5)</f>
        <v>1639</v>
      </c>
      <c r="Y5" s="2">
        <f t="shared" si="3"/>
        <v>1783</v>
      </c>
      <c r="Z5" s="2">
        <f t="shared" si="3"/>
        <v>1933</v>
      </c>
      <c r="AA5" s="2">
        <f t="shared" si="3"/>
        <v>2089</v>
      </c>
      <c r="AB5" s="2">
        <f t="shared" si="3"/>
        <v>2251</v>
      </c>
      <c r="AC5" s="2">
        <f t="shared" si="3"/>
        <v>2419</v>
      </c>
      <c r="AD5" s="2">
        <f t="shared" si="3"/>
        <v>2593</v>
      </c>
      <c r="AE5" s="2">
        <f t="shared" si="3"/>
        <v>2773</v>
      </c>
      <c r="AF5" s="2">
        <f t="shared" si="3"/>
        <v>2959</v>
      </c>
      <c r="AG5" s="2">
        <f t="shared" si="3"/>
        <v>3151</v>
      </c>
      <c r="AH5" s="2">
        <f aca="true" t="shared" si="4" ref="AH5:AQ7">3*AH$3*AH$3+9*AH$3-11-($B5*$B5-$B5)</f>
        <v>3349</v>
      </c>
      <c r="AI5" s="2">
        <f t="shared" si="4"/>
        <v>3553</v>
      </c>
      <c r="AJ5" s="2">
        <f t="shared" si="4"/>
        <v>3763</v>
      </c>
      <c r="AK5" s="2">
        <f t="shared" si="4"/>
        <v>3979</v>
      </c>
      <c r="AL5" s="2">
        <f t="shared" si="4"/>
        <v>4201</v>
      </c>
      <c r="AM5" s="2">
        <f t="shared" si="4"/>
        <v>4429</v>
      </c>
      <c r="AN5" s="2">
        <f t="shared" si="4"/>
        <v>4663</v>
      </c>
      <c r="AO5" s="2">
        <f t="shared" si="4"/>
        <v>4903</v>
      </c>
      <c r="AP5" s="2">
        <f t="shared" si="4"/>
        <v>5149</v>
      </c>
      <c r="AQ5" s="2">
        <f t="shared" si="4"/>
        <v>5401</v>
      </c>
      <c r="AR5" s="2">
        <f aca="true" t="shared" si="5" ref="AR5:BA7">3*AR$3*AR$3+9*AR$3-11-($B5*$B5-$B5)</f>
        <v>5659</v>
      </c>
      <c r="AS5" s="2">
        <f t="shared" si="5"/>
        <v>5923</v>
      </c>
      <c r="AT5" s="2">
        <f t="shared" si="5"/>
        <v>6193</v>
      </c>
      <c r="AU5" s="2">
        <f t="shared" si="5"/>
        <v>6469</v>
      </c>
      <c r="AV5" s="2">
        <f t="shared" si="5"/>
        <v>6751</v>
      </c>
      <c r="AW5" s="2">
        <f t="shared" si="5"/>
        <v>7039</v>
      </c>
      <c r="AX5" s="2">
        <f t="shared" si="5"/>
        <v>7333</v>
      </c>
      <c r="AY5" s="2">
        <f t="shared" si="5"/>
        <v>7633</v>
      </c>
      <c r="AZ5" s="2">
        <f t="shared" si="5"/>
        <v>7939</v>
      </c>
      <c r="BA5" s="2">
        <f t="shared" si="5"/>
        <v>8251</v>
      </c>
      <c r="BB5" s="2">
        <f aca="true" t="shared" si="6" ref="BB5:BO7">3*BB$3*BB$3+9*BB$3-11-($B5*$B5-$B5)</f>
        <v>8569</v>
      </c>
      <c r="BC5" s="2">
        <f t="shared" si="6"/>
        <v>8893</v>
      </c>
      <c r="BD5" s="2">
        <f t="shared" si="6"/>
        <v>9223</v>
      </c>
      <c r="BE5" s="2">
        <f t="shared" si="6"/>
        <v>9559</v>
      </c>
      <c r="BF5" s="2">
        <f t="shared" si="6"/>
        <v>9901</v>
      </c>
      <c r="BG5" s="2">
        <f t="shared" si="6"/>
        <v>10249</v>
      </c>
      <c r="BH5" s="2">
        <f t="shared" si="6"/>
        <v>10603</v>
      </c>
      <c r="BI5" s="2">
        <f t="shared" si="6"/>
        <v>10963</v>
      </c>
      <c r="BJ5" s="2">
        <f t="shared" si="6"/>
        <v>11329</v>
      </c>
      <c r="BK5" s="2">
        <f t="shared" si="6"/>
        <v>11701</v>
      </c>
      <c r="BL5" s="2">
        <f t="shared" si="6"/>
        <v>12079</v>
      </c>
      <c r="BM5" s="2">
        <f t="shared" si="6"/>
        <v>12463</v>
      </c>
      <c r="BN5" s="2">
        <f t="shared" si="6"/>
        <v>12853</v>
      </c>
      <c r="BO5" s="2">
        <f t="shared" si="6"/>
        <v>13249</v>
      </c>
      <c r="BP5" s="2">
        <f aca="true" t="shared" si="7" ref="BP5:EA8">3*BP$3*BP$3+9*BP$3-11-($B5*$B5-$B5)</f>
        <v>13651</v>
      </c>
      <c r="BQ5" s="2">
        <f t="shared" si="7"/>
        <v>14059</v>
      </c>
      <c r="BR5" s="2">
        <f t="shared" si="7"/>
        <v>14473</v>
      </c>
      <c r="BS5" s="2">
        <f t="shared" si="7"/>
        <v>14893</v>
      </c>
      <c r="BT5" s="2">
        <f t="shared" si="7"/>
        <v>15319</v>
      </c>
      <c r="BU5" s="2">
        <f t="shared" si="7"/>
        <v>15751</v>
      </c>
      <c r="BV5" s="2">
        <f t="shared" si="7"/>
        <v>16189</v>
      </c>
      <c r="BW5" s="2">
        <f t="shared" si="7"/>
        <v>16633</v>
      </c>
      <c r="BX5" s="2">
        <f t="shared" si="7"/>
        <v>17083</v>
      </c>
      <c r="BY5" s="2">
        <f t="shared" si="7"/>
        <v>17539</v>
      </c>
      <c r="BZ5" s="2">
        <f t="shared" si="7"/>
        <v>18001</v>
      </c>
      <c r="CA5" s="2">
        <f t="shared" si="7"/>
        <v>18469</v>
      </c>
      <c r="CB5" s="2">
        <f t="shared" si="7"/>
        <v>18943</v>
      </c>
      <c r="CC5" s="2">
        <f t="shared" si="7"/>
        <v>19423</v>
      </c>
      <c r="CD5" s="2">
        <f t="shared" si="7"/>
        <v>19909</v>
      </c>
      <c r="CE5" s="2">
        <f t="shared" si="7"/>
        <v>20401</v>
      </c>
      <c r="CF5" s="2">
        <f t="shared" si="7"/>
        <v>20899</v>
      </c>
      <c r="CG5" s="2">
        <f t="shared" si="7"/>
        <v>21403</v>
      </c>
      <c r="CH5" s="2">
        <f t="shared" si="7"/>
        <v>21913</v>
      </c>
      <c r="CI5" s="2">
        <f t="shared" si="7"/>
        <v>22429</v>
      </c>
      <c r="CJ5" s="2">
        <f t="shared" si="7"/>
        <v>22951</v>
      </c>
      <c r="CK5" s="2">
        <f t="shared" si="7"/>
        <v>23479</v>
      </c>
      <c r="CL5" s="2">
        <f t="shared" si="7"/>
        <v>24013</v>
      </c>
      <c r="CM5" s="2">
        <f t="shared" si="7"/>
        <v>24553</v>
      </c>
      <c r="CN5" s="2">
        <f t="shared" si="7"/>
        <v>25099</v>
      </c>
      <c r="CO5" s="2">
        <f t="shared" si="7"/>
        <v>25651</v>
      </c>
      <c r="CP5" s="2">
        <f t="shared" si="7"/>
        <v>26209</v>
      </c>
      <c r="CQ5" s="2">
        <f t="shared" si="7"/>
        <v>26773</v>
      </c>
      <c r="CR5" s="2">
        <f t="shared" si="7"/>
        <v>27343</v>
      </c>
      <c r="CS5" s="2">
        <f t="shared" si="7"/>
        <v>27919</v>
      </c>
      <c r="CT5" s="2">
        <f t="shared" si="7"/>
        <v>28501</v>
      </c>
      <c r="CU5" s="2">
        <f t="shared" si="7"/>
        <v>29089</v>
      </c>
      <c r="CV5" s="2">
        <f t="shared" si="7"/>
        <v>29683</v>
      </c>
      <c r="CW5" s="2">
        <f t="shared" si="7"/>
        <v>30283</v>
      </c>
      <c r="CX5" s="2">
        <f t="shared" si="7"/>
        <v>30889</v>
      </c>
      <c r="CY5" s="2">
        <f t="shared" si="7"/>
        <v>31501</v>
      </c>
      <c r="CZ5" s="2">
        <f t="shared" si="7"/>
        <v>32119</v>
      </c>
      <c r="DA5" s="2">
        <f t="shared" si="7"/>
        <v>32743</v>
      </c>
      <c r="DB5" s="2">
        <f t="shared" si="7"/>
        <v>33373</v>
      </c>
      <c r="DC5" s="2">
        <f t="shared" si="7"/>
        <v>34009</v>
      </c>
      <c r="DD5" s="2">
        <f t="shared" si="7"/>
        <v>34651</v>
      </c>
      <c r="DE5" s="2">
        <f t="shared" si="7"/>
        <v>35299</v>
      </c>
      <c r="DF5" s="2">
        <f t="shared" si="7"/>
        <v>35953</v>
      </c>
      <c r="DG5" s="2">
        <f t="shared" si="7"/>
        <v>36613</v>
      </c>
      <c r="DH5" s="2">
        <f t="shared" si="7"/>
        <v>37279</v>
      </c>
      <c r="DI5" s="2">
        <f t="shared" si="7"/>
        <v>37951</v>
      </c>
      <c r="DJ5" s="2">
        <f t="shared" si="7"/>
        <v>38629</v>
      </c>
      <c r="DK5" s="2">
        <f t="shared" si="7"/>
        <v>39313</v>
      </c>
      <c r="DL5" s="2">
        <f t="shared" si="7"/>
        <v>40003</v>
      </c>
      <c r="DM5" s="2">
        <f t="shared" si="7"/>
        <v>40699</v>
      </c>
      <c r="DN5" s="2">
        <f t="shared" si="7"/>
        <v>41401</v>
      </c>
      <c r="DO5" s="2">
        <f t="shared" si="7"/>
        <v>42109</v>
      </c>
      <c r="DP5" s="2">
        <f t="shared" si="7"/>
        <v>42823</v>
      </c>
      <c r="DQ5" s="2">
        <f t="shared" si="7"/>
        <v>43543</v>
      </c>
      <c r="DR5" s="2">
        <f t="shared" si="7"/>
        <v>44269</v>
      </c>
      <c r="DS5" s="2">
        <f t="shared" si="7"/>
        <v>45001</v>
      </c>
      <c r="DT5" s="2">
        <f t="shared" si="7"/>
        <v>45739</v>
      </c>
      <c r="DU5" s="2">
        <f t="shared" si="7"/>
        <v>46483</v>
      </c>
      <c r="DV5" s="2">
        <f t="shared" si="7"/>
        <v>47233</v>
      </c>
      <c r="DW5" s="2">
        <f t="shared" si="7"/>
        <v>47989</v>
      </c>
      <c r="DX5" s="2">
        <f t="shared" si="7"/>
        <v>48751</v>
      </c>
      <c r="DY5" s="2">
        <f t="shared" si="7"/>
        <v>49519</v>
      </c>
      <c r="DZ5" s="2">
        <f t="shared" si="7"/>
        <v>50293</v>
      </c>
      <c r="EA5" s="2">
        <f t="shared" si="7"/>
        <v>51073</v>
      </c>
      <c r="EB5" s="2">
        <f aca="true" t="shared" si="8" ref="EB5:EG20">3*EB$3*EB$3+9*EB$3-11-($B5*$B5-$B5)</f>
        <v>51859</v>
      </c>
      <c r="EC5" s="2">
        <f t="shared" si="8"/>
        <v>52651</v>
      </c>
      <c r="ED5" s="2">
        <f t="shared" si="8"/>
        <v>53449</v>
      </c>
      <c r="EE5" s="2">
        <f t="shared" si="8"/>
        <v>54253</v>
      </c>
      <c r="EF5" s="2">
        <f t="shared" si="8"/>
        <v>55063</v>
      </c>
      <c r="EG5" s="2">
        <f t="shared" si="8"/>
        <v>55879</v>
      </c>
    </row>
    <row r="6" spans="2:137" ht="15">
      <c r="B6" s="24">
        <v>2</v>
      </c>
      <c r="C6" s="2">
        <f t="shared" si="0"/>
        <v>-1</v>
      </c>
      <c r="D6" s="2">
        <f t="shared" si="1"/>
        <v>17</v>
      </c>
      <c r="E6" s="2">
        <f t="shared" si="1"/>
        <v>41</v>
      </c>
      <c r="F6" s="2">
        <f t="shared" si="1"/>
        <v>71</v>
      </c>
      <c r="G6" s="2">
        <f t="shared" si="1"/>
        <v>107</v>
      </c>
      <c r="H6" s="2">
        <f t="shared" si="1"/>
        <v>149</v>
      </c>
      <c r="I6" s="2">
        <f t="shared" si="1"/>
        <v>197</v>
      </c>
      <c r="J6" s="2">
        <f t="shared" si="1"/>
        <v>251</v>
      </c>
      <c r="K6" s="2">
        <f t="shared" si="1"/>
        <v>311</v>
      </c>
      <c r="L6" s="22">
        <f t="shared" si="1"/>
        <v>377</v>
      </c>
      <c r="M6" s="2">
        <f t="shared" si="1"/>
        <v>449</v>
      </c>
      <c r="N6" s="2">
        <f t="shared" si="2"/>
        <v>527</v>
      </c>
      <c r="O6" s="22">
        <f t="shared" si="2"/>
        <v>611</v>
      </c>
      <c r="P6" s="2">
        <f t="shared" si="2"/>
        <v>701</v>
      </c>
      <c r="Q6" s="2">
        <f t="shared" si="2"/>
        <v>797</v>
      </c>
      <c r="R6" s="2">
        <f t="shared" si="2"/>
        <v>899</v>
      </c>
      <c r="S6" s="22">
        <f t="shared" si="2"/>
        <v>1007</v>
      </c>
      <c r="T6" s="2">
        <f t="shared" si="2"/>
        <v>1121</v>
      </c>
      <c r="U6" s="22">
        <f t="shared" si="2"/>
        <v>1241</v>
      </c>
      <c r="V6" s="2">
        <f t="shared" si="2"/>
        <v>1367</v>
      </c>
      <c r="W6" s="2">
        <f t="shared" si="2"/>
        <v>1499</v>
      </c>
      <c r="X6" s="2">
        <f t="shared" si="3"/>
        <v>1637</v>
      </c>
      <c r="Y6" s="2">
        <f t="shared" si="3"/>
        <v>1781</v>
      </c>
      <c r="Z6" s="2">
        <f t="shared" si="3"/>
        <v>1931</v>
      </c>
      <c r="AA6" s="2">
        <f t="shared" si="3"/>
        <v>2087</v>
      </c>
      <c r="AB6" s="2">
        <f t="shared" si="3"/>
        <v>2249</v>
      </c>
      <c r="AC6" s="2">
        <f t="shared" si="3"/>
        <v>2417</v>
      </c>
      <c r="AD6" s="2">
        <f t="shared" si="3"/>
        <v>2591</v>
      </c>
      <c r="AE6" s="2">
        <f t="shared" si="3"/>
        <v>2771</v>
      </c>
      <c r="AF6" s="2">
        <f t="shared" si="3"/>
        <v>2957</v>
      </c>
      <c r="AG6" s="2">
        <f t="shared" si="3"/>
        <v>3149</v>
      </c>
      <c r="AH6" s="2">
        <f t="shared" si="4"/>
        <v>3347</v>
      </c>
      <c r="AI6" s="2">
        <f t="shared" si="4"/>
        <v>3551</v>
      </c>
      <c r="AJ6" s="2">
        <f t="shared" si="4"/>
        <v>3761</v>
      </c>
      <c r="AK6" s="2">
        <f t="shared" si="4"/>
        <v>3977</v>
      </c>
      <c r="AL6" s="2">
        <f t="shared" si="4"/>
        <v>4199</v>
      </c>
      <c r="AM6" s="2">
        <f t="shared" si="4"/>
        <v>4427</v>
      </c>
      <c r="AN6" s="2">
        <f t="shared" si="4"/>
        <v>4661</v>
      </c>
      <c r="AO6" s="2">
        <f t="shared" si="4"/>
        <v>4901</v>
      </c>
      <c r="AP6" s="2">
        <f t="shared" si="4"/>
        <v>5147</v>
      </c>
      <c r="AQ6" s="2">
        <f t="shared" si="4"/>
        <v>5399</v>
      </c>
      <c r="AR6" s="2">
        <f t="shared" si="5"/>
        <v>5657</v>
      </c>
      <c r="AS6" s="2">
        <f t="shared" si="5"/>
        <v>5921</v>
      </c>
      <c r="AT6" s="2">
        <f t="shared" si="5"/>
        <v>6191</v>
      </c>
      <c r="AU6" s="2">
        <f t="shared" si="5"/>
        <v>6467</v>
      </c>
      <c r="AV6" s="2">
        <f t="shared" si="5"/>
        <v>6749</v>
      </c>
      <c r="AW6" s="2">
        <f t="shared" si="5"/>
        <v>7037</v>
      </c>
      <c r="AX6" s="2">
        <f t="shared" si="5"/>
        <v>7331</v>
      </c>
      <c r="AY6" s="2">
        <f t="shared" si="5"/>
        <v>7631</v>
      </c>
      <c r="AZ6" s="2">
        <f t="shared" si="5"/>
        <v>7937</v>
      </c>
      <c r="BA6" s="2">
        <f t="shared" si="5"/>
        <v>8249</v>
      </c>
      <c r="BB6" s="2">
        <f t="shared" si="6"/>
        <v>8567</v>
      </c>
      <c r="BC6" s="2">
        <f t="shared" si="6"/>
        <v>8891</v>
      </c>
      <c r="BD6" s="2">
        <f t="shared" si="6"/>
        <v>9221</v>
      </c>
      <c r="BE6" s="2">
        <f t="shared" si="6"/>
        <v>9557</v>
      </c>
      <c r="BF6" s="2">
        <f t="shared" si="6"/>
        <v>9899</v>
      </c>
      <c r="BG6" s="2">
        <f t="shared" si="6"/>
        <v>10247</v>
      </c>
      <c r="BH6" s="2">
        <f t="shared" si="6"/>
        <v>10601</v>
      </c>
      <c r="BI6" s="2">
        <f t="shared" si="6"/>
        <v>10961</v>
      </c>
      <c r="BJ6" s="2">
        <f t="shared" si="6"/>
        <v>11327</v>
      </c>
      <c r="BK6" s="2">
        <f t="shared" si="6"/>
        <v>11699</v>
      </c>
      <c r="BL6" s="2">
        <f t="shared" si="6"/>
        <v>12077</v>
      </c>
      <c r="BM6" s="2">
        <f t="shared" si="6"/>
        <v>12461</v>
      </c>
      <c r="BN6" s="2">
        <f t="shared" si="6"/>
        <v>12851</v>
      </c>
      <c r="BO6" s="2">
        <f t="shared" si="6"/>
        <v>13247</v>
      </c>
      <c r="BP6" s="2">
        <f t="shared" si="7"/>
        <v>13649</v>
      </c>
      <c r="BQ6" s="2">
        <f t="shared" si="7"/>
        <v>14057</v>
      </c>
      <c r="BR6" s="2">
        <f t="shared" si="7"/>
        <v>14471</v>
      </c>
      <c r="BS6" s="2">
        <f t="shared" si="7"/>
        <v>14891</v>
      </c>
      <c r="BT6" s="2">
        <f t="shared" si="7"/>
        <v>15317</v>
      </c>
      <c r="BU6" s="2">
        <f t="shared" si="7"/>
        <v>15749</v>
      </c>
      <c r="BV6" s="2">
        <f t="shared" si="7"/>
        <v>16187</v>
      </c>
      <c r="BW6" s="2">
        <f t="shared" si="7"/>
        <v>16631</v>
      </c>
      <c r="BX6" s="2">
        <f t="shared" si="7"/>
        <v>17081</v>
      </c>
      <c r="BY6" s="2">
        <f t="shared" si="7"/>
        <v>17537</v>
      </c>
      <c r="BZ6" s="2">
        <f t="shared" si="7"/>
        <v>17999</v>
      </c>
      <c r="CA6" s="2">
        <f t="shared" si="7"/>
        <v>18467</v>
      </c>
      <c r="CB6" s="2">
        <f t="shared" si="7"/>
        <v>18941</v>
      </c>
      <c r="CC6" s="2">
        <f t="shared" si="7"/>
        <v>19421</v>
      </c>
      <c r="CD6" s="2">
        <f t="shared" si="7"/>
        <v>19907</v>
      </c>
      <c r="CE6" s="2">
        <f t="shared" si="7"/>
        <v>20399</v>
      </c>
      <c r="CF6" s="2">
        <f t="shared" si="7"/>
        <v>20897</v>
      </c>
      <c r="CG6" s="2">
        <f t="shared" si="7"/>
        <v>21401</v>
      </c>
      <c r="CH6" s="2">
        <f t="shared" si="7"/>
        <v>21911</v>
      </c>
      <c r="CI6" s="2">
        <f t="shared" si="7"/>
        <v>22427</v>
      </c>
      <c r="CJ6" s="2">
        <f t="shared" si="7"/>
        <v>22949</v>
      </c>
      <c r="CK6" s="2">
        <f t="shared" si="7"/>
        <v>23477</v>
      </c>
      <c r="CL6" s="2">
        <f t="shared" si="7"/>
        <v>24011</v>
      </c>
      <c r="CM6" s="2">
        <f t="shared" si="7"/>
        <v>24551</v>
      </c>
      <c r="CN6" s="2">
        <f t="shared" si="7"/>
        <v>25097</v>
      </c>
      <c r="CO6" s="2">
        <f t="shared" si="7"/>
        <v>25649</v>
      </c>
      <c r="CP6" s="2">
        <f t="shared" si="7"/>
        <v>26207</v>
      </c>
      <c r="CQ6" s="2">
        <f t="shared" si="7"/>
        <v>26771</v>
      </c>
      <c r="CR6" s="2">
        <f t="shared" si="7"/>
        <v>27341</v>
      </c>
      <c r="CS6" s="2">
        <f t="shared" si="7"/>
        <v>27917</v>
      </c>
      <c r="CT6" s="2">
        <f t="shared" si="7"/>
        <v>28499</v>
      </c>
      <c r="CU6" s="2">
        <f t="shared" si="7"/>
        <v>29087</v>
      </c>
      <c r="CV6" s="2">
        <f t="shared" si="7"/>
        <v>29681</v>
      </c>
      <c r="CW6" s="2">
        <f t="shared" si="7"/>
        <v>30281</v>
      </c>
      <c r="CX6" s="2">
        <f t="shared" si="7"/>
        <v>30887</v>
      </c>
      <c r="CY6" s="2">
        <f t="shared" si="7"/>
        <v>31499</v>
      </c>
      <c r="CZ6" s="2">
        <f t="shared" si="7"/>
        <v>32117</v>
      </c>
      <c r="DA6" s="2">
        <f t="shared" si="7"/>
        <v>32741</v>
      </c>
      <c r="DB6" s="2">
        <f t="shared" si="7"/>
        <v>33371</v>
      </c>
      <c r="DC6" s="2">
        <f t="shared" si="7"/>
        <v>34007</v>
      </c>
      <c r="DD6" s="2">
        <f t="shared" si="7"/>
        <v>34649</v>
      </c>
      <c r="DE6" s="2">
        <f t="shared" si="7"/>
        <v>35297</v>
      </c>
      <c r="DF6" s="2">
        <f t="shared" si="7"/>
        <v>35951</v>
      </c>
      <c r="DG6" s="2">
        <f t="shared" si="7"/>
        <v>36611</v>
      </c>
      <c r="DH6" s="2">
        <f t="shared" si="7"/>
        <v>37277</v>
      </c>
      <c r="DI6" s="2">
        <f t="shared" si="7"/>
        <v>37949</v>
      </c>
      <c r="DJ6" s="2">
        <f t="shared" si="7"/>
        <v>38627</v>
      </c>
      <c r="DK6" s="2">
        <f t="shared" si="7"/>
        <v>39311</v>
      </c>
      <c r="DL6" s="2">
        <f t="shared" si="7"/>
        <v>40001</v>
      </c>
      <c r="DM6" s="2">
        <f t="shared" si="7"/>
        <v>40697</v>
      </c>
      <c r="DN6" s="2">
        <f t="shared" si="7"/>
        <v>41399</v>
      </c>
      <c r="DO6" s="2">
        <f t="shared" si="7"/>
        <v>42107</v>
      </c>
      <c r="DP6" s="2">
        <f t="shared" si="7"/>
        <v>42821</v>
      </c>
      <c r="DQ6" s="2">
        <f t="shared" si="7"/>
        <v>43541</v>
      </c>
      <c r="DR6" s="2">
        <f t="shared" si="7"/>
        <v>44267</v>
      </c>
      <c r="DS6" s="2">
        <f t="shared" si="7"/>
        <v>44999</v>
      </c>
      <c r="DT6" s="2">
        <f t="shared" si="7"/>
        <v>45737</v>
      </c>
      <c r="DU6" s="2">
        <f t="shared" si="7"/>
        <v>46481</v>
      </c>
      <c r="DV6" s="2">
        <f t="shared" si="7"/>
        <v>47231</v>
      </c>
      <c r="DW6" s="2">
        <f t="shared" si="7"/>
        <v>47987</v>
      </c>
      <c r="DX6" s="2">
        <f t="shared" si="7"/>
        <v>48749</v>
      </c>
      <c r="DY6" s="2">
        <f t="shared" si="7"/>
        <v>49517</v>
      </c>
      <c r="DZ6" s="2">
        <f t="shared" si="7"/>
        <v>50291</v>
      </c>
      <c r="EA6" s="2">
        <f t="shared" si="7"/>
        <v>51071</v>
      </c>
      <c r="EB6" s="2">
        <f t="shared" si="8"/>
        <v>51857</v>
      </c>
      <c r="EC6" s="2">
        <f t="shared" si="8"/>
        <v>52649</v>
      </c>
      <c r="ED6" s="2">
        <f t="shared" si="8"/>
        <v>53447</v>
      </c>
      <c r="EE6" s="2">
        <f t="shared" si="8"/>
        <v>54251</v>
      </c>
      <c r="EF6" s="2">
        <f t="shared" si="8"/>
        <v>55061</v>
      </c>
      <c r="EG6" s="2">
        <f t="shared" si="8"/>
        <v>55877</v>
      </c>
    </row>
    <row r="7" spans="2:137" ht="15">
      <c r="B7" s="24">
        <v>3</v>
      </c>
      <c r="C7" s="2">
        <f t="shared" si="0"/>
        <v>-5</v>
      </c>
      <c r="D7" s="2">
        <f t="shared" si="1"/>
        <v>13</v>
      </c>
      <c r="E7" s="2">
        <f t="shared" si="1"/>
        <v>37</v>
      </c>
      <c r="F7" s="2">
        <f t="shared" si="1"/>
        <v>67</v>
      </c>
      <c r="G7" s="2">
        <f t="shared" si="1"/>
        <v>103</v>
      </c>
      <c r="H7" s="2">
        <f t="shared" si="1"/>
        <v>145</v>
      </c>
      <c r="I7" s="2">
        <f t="shared" si="1"/>
        <v>193</v>
      </c>
      <c r="J7" s="2">
        <f t="shared" si="1"/>
        <v>247</v>
      </c>
      <c r="K7" s="2">
        <f t="shared" si="1"/>
        <v>307</v>
      </c>
      <c r="L7" s="2">
        <f t="shared" si="1"/>
        <v>373</v>
      </c>
      <c r="M7" s="22">
        <f t="shared" si="1"/>
        <v>445</v>
      </c>
      <c r="N7" s="2">
        <f t="shared" si="2"/>
        <v>523</v>
      </c>
      <c r="O7" s="2">
        <f t="shared" si="2"/>
        <v>607</v>
      </c>
      <c r="P7" s="2">
        <f t="shared" si="2"/>
        <v>697</v>
      </c>
      <c r="Q7" s="2">
        <f t="shared" si="2"/>
        <v>793</v>
      </c>
      <c r="R7" s="2">
        <f t="shared" si="2"/>
        <v>895</v>
      </c>
      <c r="S7" s="22">
        <f t="shared" si="2"/>
        <v>1003</v>
      </c>
      <c r="T7" s="2">
        <f t="shared" si="2"/>
        <v>1117</v>
      </c>
      <c r="U7" s="2">
        <f t="shared" si="2"/>
        <v>1237</v>
      </c>
      <c r="V7" s="22">
        <f t="shared" si="2"/>
        <v>1363</v>
      </c>
      <c r="W7" s="2">
        <f t="shared" si="2"/>
        <v>1495</v>
      </c>
      <c r="X7" s="22">
        <f t="shared" si="3"/>
        <v>1633</v>
      </c>
      <c r="Y7" s="2">
        <f t="shared" si="3"/>
        <v>1777</v>
      </c>
      <c r="Z7" s="22">
        <f t="shared" si="3"/>
        <v>1927</v>
      </c>
      <c r="AA7" s="2">
        <f t="shared" si="3"/>
        <v>2083</v>
      </c>
      <c r="AB7" s="2">
        <f t="shared" si="3"/>
        <v>2245</v>
      </c>
      <c r="AC7" s="2">
        <f t="shared" si="3"/>
        <v>2413</v>
      </c>
      <c r="AD7" s="2">
        <f t="shared" si="3"/>
        <v>2587</v>
      </c>
      <c r="AE7" s="2">
        <f t="shared" si="3"/>
        <v>2767</v>
      </c>
      <c r="AF7" s="2">
        <f t="shared" si="3"/>
        <v>2953</v>
      </c>
      <c r="AG7" s="2">
        <f t="shared" si="3"/>
        <v>3145</v>
      </c>
      <c r="AH7" s="2">
        <f t="shared" si="4"/>
        <v>3343</v>
      </c>
      <c r="AI7" s="2">
        <f t="shared" si="4"/>
        <v>3547</v>
      </c>
      <c r="AJ7" s="2">
        <f t="shared" si="4"/>
        <v>3757</v>
      </c>
      <c r="AK7" s="2">
        <f t="shared" si="4"/>
        <v>3973</v>
      </c>
      <c r="AL7" s="2">
        <f t="shared" si="4"/>
        <v>4195</v>
      </c>
      <c r="AM7" s="2">
        <f t="shared" si="4"/>
        <v>4423</v>
      </c>
      <c r="AN7" s="2">
        <f t="shared" si="4"/>
        <v>4657</v>
      </c>
      <c r="AO7" s="2">
        <f t="shared" si="4"/>
        <v>4897</v>
      </c>
      <c r="AP7" s="2">
        <f t="shared" si="4"/>
        <v>5143</v>
      </c>
      <c r="AQ7" s="2">
        <f t="shared" si="4"/>
        <v>5395</v>
      </c>
      <c r="AR7" s="2">
        <f t="shared" si="5"/>
        <v>5653</v>
      </c>
      <c r="AS7" s="2">
        <f t="shared" si="5"/>
        <v>5917</v>
      </c>
      <c r="AT7" s="2">
        <f t="shared" si="5"/>
        <v>6187</v>
      </c>
      <c r="AU7" s="2">
        <f t="shared" si="5"/>
        <v>6463</v>
      </c>
      <c r="AV7" s="2">
        <f t="shared" si="5"/>
        <v>6745</v>
      </c>
      <c r="AW7" s="2">
        <f t="shared" si="5"/>
        <v>7033</v>
      </c>
      <c r="AX7" s="2">
        <f t="shared" si="5"/>
        <v>7327</v>
      </c>
      <c r="AY7" s="2">
        <f t="shared" si="5"/>
        <v>7627</v>
      </c>
      <c r="AZ7" s="2">
        <f t="shared" si="5"/>
        <v>7933</v>
      </c>
      <c r="BA7" s="2">
        <f t="shared" si="5"/>
        <v>8245</v>
      </c>
      <c r="BB7" s="2">
        <f t="shared" si="6"/>
        <v>8563</v>
      </c>
      <c r="BC7" s="2">
        <f t="shared" si="6"/>
        <v>8887</v>
      </c>
      <c r="BD7" s="2">
        <f t="shared" si="6"/>
        <v>9217</v>
      </c>
      <c r="BE7" s="2">
        <f t="shared" si="6"/>
        <v>9553</v>
      </c>
      <c r="BF7" s="2">
        <f t="shared" si="6"/>
        <v>9895</v>
      </c>
      <c r="BG7" s="2">
        <f t="shared" si="6"/>
        <v>10243</v>
      </c>
      <c r="BH7" s="2">
        <f t="shared" si="6"/>
        <v>10597</v>
      </c>
      <c r="BI7" s="2">
        <f t="shared" si="6"/>
        <v>10957</v>
      </c>
      <c r="BJ7" s="2">
        <f t="shared" si="6"/>
        <v>11323</v>
      </c>
      <c r="BK7" s="2">
        <f t="shared" si="6"/>
        <v>11695</v>
      </c>
      <c r="BL7" s="2">
        <f t="shared" si="6"/>
        <v>12073</v>
      </c>
      <c r="BM7" s="2">
        <f t="shared" si="6"/>
        <v>12457</v>
      </c>
      <c r="BN7" s="2">
        <f t="shared" si="6"/>
        <v>12847</v>
      </c>
      <c r="BO7" s="2">
        <f t="shared" si="6"/>
        <v>13243</v>
      </c>
      <c r="BP7" s="2">
        <f t="shared" si="7"/>
        <v>13645</v>
      </c>
      <c r="BQ7" s="2">
        <f t="shared" si="7"/>
        <v>14053</v>
      </c>
      <c r="BR7" s="2">
        <f t="shared" si="7"/>
        <v>14467</v>
      </c>
      <c r="BS7" s="2">
        <f t="shared" si="7"/>
        <v>14887</v>
      </c>
      <c r="BT7" s="2">
        <f t="shared" si="7"/>
        <v>15313</v>
      </c>
      <c r="BU7" s="2">
        <f t="shared" si="7"/>
        <v>15745</v>
      </c>
      <c r="BV7" s="2">
        <f t="shared" si="7"/>
        <v>16183</v>
      </c>
      <c r="BW7" s="2">
        <f t="shared" si="7"/>
        <v>16627</v>
      </c>
      <c r="BX7" s="2">
        <f t="shared" si="7"/>
        <v>17077</v>
      </c>
      <c r="BY7" s="2">
        <f t="shared" si="7"/>
        <v>17533</v>
      </c>
      <c r="BZ7" s="2">
        <f t="shared" si="7"/>
        <v>17995</v>
      </c>
      <c r="CA7" s="2">
        <f t="shared" si="7"/>
        <v>18463</v>
      </c>
      <c r="CB7" s="2">
        <f t="shared" si="7"/>
        <v>18937</v>
      </c>
      <c r="CC7" s="2">
        <f t="shared" si="7"/>
        <v>19417</v>
      </c>
      <c r="CD7" s="2">
        <f t="shared" si="7"/>
        <v>19903</v>
      </c>
      <c r="CE7" s="2">
        <f t="shared" si="7"/>
        <v>20395</v>
      </c>
      <c r="CF7" s="2">
        <f t="shared" si="7"/>
        <v>20893</v>
      </c>
      <c r="CG7" s="2">
        <f t="shared" si="7"/>
        <v>21397</v>
      </c>
      <c r="CH7" s="2">
        <f t="shared" si="7"/>
        <v>21907</v>
      </c>
      <c r="CI7" s="2">
        <f t="shared" si="7"/>
        <v>22423</v>
      </c>
      <c r="CJ7" s="2">
        <f t="shared" si="7"/>
        <v>22945</v>
      </c>
      <c r="CK7" s="2">
        <f t="shared" si="7"/>
        <v>23473</v>
      </c>
      <c r="CL7" s="2">
        <f t="shared" si="7"/>
        <v>24007</v>
      </c>
      <c r="CM7" s="2">
        <f t="shared" si="7"/>
        <v>24547</v>
      </c>
      <c r="CN7" s="2">
        <f t="shared" si="7"/>
        <v>25093</v>
      </c>
      <c r="CO7" s="2">
        <f t="shared" si="7"/>
        <v>25645</v>
      </c>
      <c r="CP7" s="2">
        <f t="shared" si="7"/>
        <v>26203</v>
      </c>
      <c r="CQ7" s="2">
        <f t="shared" si="7"/>
        <v>26767</v>
      </c>
      <c r="CR7" s="2">
        <f t="shared" si="7"/>
        <v>27337</v>
      </c>
      <c r="CS7" s="2">
        <f t="shared" si="7"/>
        <v>27913</v>
      </c>
      <c r="CT7" s="2">
        <f t="shared" si="7"/>
        <v>28495</v>
      </c>
      <c r="CU7" s="2">
        <f t="shared" si="7"/>
        <v>29083</v>
      </c>
      <c r="CV7" s="2">
        <f t="shared" si="7"/>
        <v>29677</v>
      </c>
      <c r="CW7" s="2">
        <f t="shared" si="7"/>
        <v>30277</v>
      </c>
      <c r="CX7" s="2">
        <f t="shared" si="7"/>
        <v>30883</v>
      </c>
      <c r="CY7" s="2">
        <f t="shared" si="7"/>
        <v>31495</v>
      </c>
      <c r="CZ7" s="2">
        <f t="shared" si="7"/>
        <v>32113</v>
      </c>
      <c r="DA7" s="2">
        <f t="shared" si="7"/>
        <v>32737</v>
      </c>
      <c r="DB7" s="2">
        <f t="shared" si="7"/>
        <v>33367</v>
      </c>
      <c r="DC7" s="2">
        <f t="shared" si="7"/>
        <v>34003</v>
      </c>
      <c r="DD7" s="2">
        <f t="shared" si="7"/>
        <v>34645</v>
      </c>
      <c r="DE7" s="2">
        <f t="shared" si="7"/>
        <v>35293</v>
      </c>
      <c r="DF7" s="2">
        <f t="shared" si="7"/>
        <v>35947</v>
      </c>
      <c r="DG7" s="2">
        <f t="shared" si="7"/>
        <v>36607</v>
      </c>
      <c r="DH7" s="2">
        <f t="shared" si="7"/>
        <v>37273</v>
      </c>
      <c r="DI7" s="2">
        <f t="shared" si="7"/>
        <v>37945</v>
      </c>
      <c r="DJ7" s="2">
        <f t="shared" si="7"/>
        <v>38623</v>
      </c>
      <c r="DK7" s="2">
        <f t="shared" si="7"/>
        <v>39307</v>
      </c>
      <c r="DL7" s="2">
        <f t="shared" si="7"/>
        <v>39997</v>
      </c>
      <c r="DM7" s="2">
        <f t="shared" si="7"/>
        <v>40693</v>
      </c>
      <c r="DN7" s="2">
        <f t="shared" si="7"/>
        <v>41395</v>
      </c>
      <c r="DO7" s="2">
        <f t="shared" si="7"/>
        <v>42103</v>
      </c>
      <c r="DP7" s="2">
        <f t="shared" si="7"/>
        <v>42817</v>
      </c>
      <c r="DQ7" s="2">
        <f t="shared" si="7"/>
        <v>43537</v>
      </c>
      <c r="DR7" s="2">
        <f t="shared" si="7"/>
        <v>44263</v>
      </c>
      <c r="DS7" s="2">
        <f t="shared" si="7"/>
        <v>44995</v>
      </c>
      <c r="DT7" s="2">
        <f t="shared" si="7"/>
        <v>45733</v>
      </c>
      <c r="DU7" s="2">
        <f t="shared" si="7"/>
        <v>46477</v>
      </c>
      <c r="DV7" s="2">
        <f t="shared" si="7"/>
        <v>47227</v>
      </c>
      <c r="DW7" s="2">
        <f t="shared" si="7"/>
        <v>47983</v>
      </c>
      <c r="DX7" s="2">
        <f t="shared" si="7"/>
        <v>48745</v>
      </c>
      <c r="DY7" s="2">
        <f t="shared" si="7"/>
        <v>49513</v>
      </c>
      <c r="DZ7" s="2">
        <f t="shared" si="7"/>
        <v>50287</v>
      </c>
      <c r="EA7" s="2">
        <f t="shared" si="7"/>
        <v>51067</v>
      </c>
      <c r="EB7" s="2">
        <f t="shared" si="8"/>
        <v>51853</v>
      </c>
      <c r="EC7" s="2">
        <f t="shared" si="8"/>
        <v>52645</v>
      </c>
      <c r="ED7" s="2">
        <f t="shared" si="8"/>
        <v>53443</v>
      </c>
      <c r="EE7" s="2">
        <f t="shared" si="8"/>
        <v>54247</v>
      </c>
      <c r="EF7" s="2">
        <f t="shared" si="8"/>
        <v>55057</v>
      </c>
      <c r="EG7" s="2">
        <f t="shared" si="8"/>
        <v>55873</v>
      </c>
    </row>
    <row r="8" spans="2:137" ht="15">
      <c r="B8" s="24">
        <v>4</v>
      </c>
      <c r="C8" s="2">
        <f t="shared" si="0"/>
        <v>-11</v>
      </c>
      <c r="D8" s="2">
        <f aca="true" t="shared" si="9" ref="D8:AI8">3*D$3*D$3+9*D$3-11-($B8*$B8-$B8)</f>
        <v>7</v>
      </c>
      <c r="E8" s="2">
        <f t="shared" si="9"/>
        <v>31</v>
      </c>
      <c r="F8" s="2">
        <f t="shared" si="9"/>
        <v>61</v>
      </c>
      <c r="G8" s="2">
        <f t="shared" si="9"/>
        <v>97</v>
      </c>
      <c r="H8" s="2">
        <f t="shared" si="9"/>
        <v>139</v>
      </c>
      <c r="I8" s="22">
        <f t="shared" si="9"/>
        <v>187</v>
      </c>
      <c r="J8" s="2">
        <f t="shared" si="9"/>
        <v>241</v>
      </c>
      <c r="K8" s="22">
        <f t="shared" si="9"/>
        <v>301</v>
      </c>
      <c r="L8" s="2">
        <f t="shared" si="9"/>
        <v>367</v>
      </c>
      <c r="M8" s="2">
        <f t="shared" si="9"/>
        <v>439</v>
      </c>
      <c r="N8" s="22">
        <f t="shared" si="9"/>
        <v>517</v>
      </c>
      <c r="O8" s="2">
        <f t="shared" si="9"/>
        <v>601</v>
      </c>
      <c r="P8" s="2">
        <f t="shared" si="9"/>
        <v>691</v>
      </c>
      <c r="Q8" s="2">
        <f t="shared" si="9"/>
        <v>787</v>
      </c>
      <c r="R8" s="2">
        <f t="shared" si="9"/>
        <v>889</v>
      </c>
      <c r="S8" s="2">
        <f t="shared" si="9"/>
        <v>997</v>
      </c>
      <c r="T8" s="2">
        <f t="shared" si="9"/>
        <v>1111</v>
      </c>
      <c r="U8" s="2">
        <f t="shared" si="9"/>
        <v>1231</v>
      </c>
      <c r="V8" s="2">
        <f t="shared" si="9"/>
        <v>1357</v>
      </c>
      <c r="W8" s="2">
        <f t="shared" si="9"/>
        <v>1489</v>
      </c>
      <c r="X8" s="2">
        <f t="shared" si="9"/>
        <v>1627</v>
      </c>
      <c r="Y8" s="2">
        <f t="shared" si="9"/>
        <v>1771</v>
      </c>
      <c r="Z8" s="2">
        <f t="shared" si="9"/>
        <v>1921</v>
      </c>
      <c r="AA8" s="2">
        <f t="shared" si="9"/>
        <v>2077</v>
      </c>
      <c r="AB8" s="2">
        <f t="shared" si="9"/>
        <v>2239</v>
      </c>
      <c r="AC8" s="2">
        <f t="shared" si="9"/>
        <v>2407</v>
      </c>
      <c r="AD8" s="2">
        <f t="shared" si="9"/>
        <v>2581</v>
      </c>
      <c r="AE8" s="2">
        <f t="shared" si="9"/>
        <v>2761</v>
      </c>
      <c r="AF8" s="2">
        <f t="shared" si="9"/>
        <v>2947</v>
      </c>
      <c r="AG8" s="2">
        <f t="shared" si="9"/>
        <v>3139</v>
      </c>
      <c r="AH8" s="2">
        <f t="shared" si="9"/>
        <v>3337</v>
      </c>
      <c r="AI8" s="2">
        <f t="shared" si="9"/>
        <v>3541</v>
      </c>
      <c r="AJ8" s="2">
        <f aca="true" t="shared" si="10" ref="AJ8:BM8">3*AJ$3*AJ$3+9*AJ$3-11-($B8*$B8-$B8)</f>
        <v>3751</v>
      </c>
      <c r="AK8" s="2">
        <f t="shared" si="10"/>
        <v>3967</v>
      </c>
      <c r="AL8" s="2">
        <f t="shared" si="10"/>
        <v>4189</v>
      </c>
      <c r="AM8" s="2">
        <f t="shared" si="10"/>
        <v>4417</v>
      </c>
      <c r="AN8" s="2">
        <f t="shared" si="10"/>
        <v>4651</v>
      </c>
      <c r="AO8" s="2">
        <f t="shared" si="10"/>
        <v>4891</v>
      </c>
      <c r="AP8" s="2">
        <f t="shared" si="10"/>
        <v>5137</v>
      </c>
      <c r="AQ8" s="2">
        <f t="shared" si="10"/>
        <v>5389</v>
      </c>
      <c r="AR8" s="2">
        <f t="shared" si="10"/>
        <v>5647</v>
      </c>
      <c r="AS8" s="2">
        <f t="shared" si="10"/>
        <v>5911</v>
      </c>
      <c r="AT8" s="2">
        <f t="shared" si="10"/>
        <v>6181</v>
      </c>
      <c r="AU8" s="2">
        <f t="shared" si="10"/>
        <v>6457</v>
      </c>
      <c r="AV8" s="2">
        <f t="shared" si="10"/>
        <v>6739</v>
      </c>
      <c r="AW8" s="2">
        <f t="shared" si="10"/>
        <v>7027</v>
      </c>
      <c r="AX8" s="2">
        <f t="shared" si="10"/>
        <v>7321</v>
      </c>
      <c r="AY8" s="2">
        <f t="shared" si="10"/>
        <v>7621</v>
      </c>
      <c r="AZ8" s="2">
        <f t="shared" si="10"/>
        <v>7927</v>
      </c>
      <c r="BA8" s="2">
        <f t="shared" si="10"/>
        <v>8239</v>
      </c>
      <c r="BB8" s="2">
        <f t="shared" si="10"/>
        <v>8557</v>
      </c>
      <c r="BC8" s="2">
        <f t="shared" si="10"/>
        <v>8881</v>
      </c>
      <c r="BD8" s="2">
        <f t="shared" si="10"/>
        <v>9211</v>
      </c>
      <c r="BE8" s="2">
        <f t="shared" si="10"/>
        <v>9547</v>
      </c>
      <c r="BF8" s="2">
        <f t="shared" si="10"/>
        <v>9889</v>
      </c>
      <c r="BG8" s="2">
        <f t="shared" si="10"/>
        <v>10237</v>
      </c>
      <c r="BH8" s="2">
        <f t="shared" si="10"/>
        <v>10591</v>
      </c>
      <c r="BI8" s="2">
        <f t="shared" si="10"/>
        <v>10951</v>
      </c>
      <c r="BJ8" s="2">
        <f t="shared" si="10"/>
        <v>11317</v>
      </c>
      <c r="BK8" s="2">
        <f t="shared" si="10"/>
        <v>11689</v>
      </c>
      <c r="BL8" s="2">
        <f t="shared" si="10"/>
        <v>12067</v>
      </c>
      <c r="BM8" s="2">
        <f t="shared" si="10"/>
        <v>12451</v>
      </c>
      <c r="BN8" s="2">
        <f aca="true" t="shared" si="11" ref="BN8:BO29">3*BN$3*BN$3+9*BN$3-11-($B8*$B8-$B8)</f>
        <v>12841</v>
      </c>
      <c r="BO8" s="2">
        <f t="shared" si="11"/>
        <v>13237</v>
      </c>
      <c r="BP8" s="2">
        <f t="shared" si="7"/>
        <v>13639</v>
      </c>
      <c r="BQ8" s="2">
        <f t="shared" si="7"/>
        <v>14047</v>
      </c>
      <c r="BR8" s="2">
        <f t="shared" si="7"/>
        <v>14461</v>
      </c>
      <c r="BS8" s="2">
        <f t="shared" si="7"/>
        <v>14881</v>
      </c>
      <c r="BT8" s="2">
        <f t="shared" si="7"/>
        <v>15307</v>
      </c>
      <c r="BU8" s="2">
        <f t="shared" si="7"/>
        <v>15739</v>
      </c>
      <c r="BV8" s="2">
        <f t="shared" si="7"/>
        <v>16177</v>
      </c>
      <c r="BW8" s="2">
        <f t="shared" si="7"/>
        <v>16621</v>
      </c>
      <c r="BX8" s="2">
        <f t="shared" si="7"/>
        <v>17071</v>
      </c>
      <c r="BY8" s="2">
        <f t="shared" si="7"/>
        <v>17527</v>
      </c>
      <c r="BZ8" s="2">
        <f t="shared" si="7"/>
        <v>17989</v>
      </c>
      <c r="CA8" s="2">
        <f t="shared" si="7"/>
        <v>18457</v>
      </c>
      <c r="CB8" s="2">
        <f t="shared" si="7"/>
        <v>18931</v>
      </c>
      <c r="CC8" s="2">
        <f t="shared" si="7"/>
        <v>19411</v>
      </c>
      <c r="CD8" s="2">
        <f t="shared" si="7"/>
        <v>19897</v>
      </c>
      <c r="CE8" s="2">
        <f t="shared" si="7"/>
        <v>20389</v>
      </c>
      <c r="CF8" s="2">
        <f t="shared" si="7"/>
        <v>20887</v>
      </c>
      <c r="CG8" s="2">
        <f t="shared" si="7"/>
        <v>21391</v>
      </c>
      <c r="CH8" s="2">
        <f t="shared" si="7"/>
        <v>21901</v>
      </c>
      <c r="CI8" s="2">
        <f t="shared" si="7"/>
        <v>22417</v>
      </c>
      <c r="CJ8" s="2">
        <f t="shared" si="7"/>
        <v>22939</v>
      </c>
      <c r="CK8" s="2">
        <f t="shared" si="7"/>
        <v>23467</v>
      </c>
      <c r="CL8" s="2">
        <f t="shared" si="7"/>
        <v>24001</v>
      </c>
      <c r="CM8" s="2">
        <f t="shared" si="7"/>
        <v>24541</v>
      </c>
      <c r="CN8" s="2">
        <f t="shared" si="7"/>
        <v>25087</v>
      </c>
      <c r="CO8" s="2">
        <f t="shared" si="7"/>
        <v>25639</v>
      </c>
      <c r="CP8" s="2">
        <f t="shared" si="7"/>
        <v>26197</v>
      </c>
      <c r="CQ8" s="2">
        <f t="shared" si="7"/>
        <v>26761</v>
      </c>
      <c r="CR8" s="2">
        <f t="shared" si="7"/>
        <v>27331</v>
      </c>
      <c r="CS8" s="2">
        <f t="shared" si="7"/>
        <v>27907</v>
      </c>
      <c r="CT8" s="2">
        <f t="shared" si="7"/>
        <v>28489</v>
      </c>
      <c r="CU8" s="2">
        <f t="shared" si="7"/>
        <v>29077</v>
      </c>
      <c r="CV8" s="2">
        <f t="shared" si="7"/>
        <v>29671</v>
      </c>
      <c r="CW8" s="2">
        <f t="shared" si="7"/>
        <v>30271</v>
      </c>
      <c r="CX8" s="2">
        <f t="shared" si="7"/>
        <v>30877</v>
      </c>
      <c r="CY8" s="2">
        <f t="shared" si="7"/>
        <v>31489</v>
      </c>
      <c r="CZ8" s="2">
        <f t="shared" si="7"/>
        <v>32107</v>
      </c>
      <c r="DA8" s="2">
        <f t="shared" si="7"/>
        <v>32731</v>
      </c>
      <c r="DB8" s="2">
        <f t="shared" si="7"/>
        <v>33361</v>
      </c>
      <c r="DC8" s="2">
        <f t="shared" si="7"/>
        <v>33997</v>
      </c>
      <c r="DD8" s="2">
        <f t="shared" si="7"/>
        <v>34639</v>
      </c>
      <c r="DE8" s="2">
        <f t="shared" si="7"/>
        <v>35287</v>
      </c>
      <c r="DF8" s="2">
        <f t="shared" si="7"/>
        <v>35941</v>
      </c>
      <c r="DG8" s="2">
        <f t="shared" si="7"/>
        <v>36601</v>
      </c>
      <c r="DH8" s="2">
        <f t="shared" si="7"/>
        <v>37267</v>
      </c>
      <c r="DI8" s="2">
        <f t="shared" si="7"/>
        <v>37939</v>
      </c>
      <c r="DJ8" s="2">
        <f t="shared" si="7"/>
        <v>38617</v>
      </c>
      <c r="DK8" s="2">
        <f t="shared" si="7"/>
        <v>39301</v>
      </c>
      <c r="DL8" s="2">
        <f t="shared" si="7"/>
        <v>39991</v>
      </c>
      <c r="DM8" s="2">
        <f t="shared" si="7"/>
        <v>40687</v>
      </c>
      <c r="DN8" s="2">
        <f t="shared" si="7"/>
        <v>41389</v>
      </c>
      <c r="DO8" s="2">
        <f t="shared" si="7"/>
        <v>42097</v>
      </c>
      <c r="DP8" s="2">
        <f t="shared" si="7"/>
        <v>42811</v>
      </c>
      <c r="DQ8" s="2">
        <f t="shared" si="7"/>
        <v>43531</v>
      </c>
      <c r="DR8" s="2">
        <f t="shared" si="7"/>
        <v>44257</v>
      </c>
      <c r="DS8" s="2">
        <f t="shared" si="7"/>
        <v>44989</v>
      </c>
      <c r="DT8" s="2">
        <f t="shared" si="7"/>
        <v>45727</v>
      </c>
      <c r="DU8" s="2">
        <f t="shared" si="7"/>
        <v>46471</v>
      </c>
      <c r="DV8" s="2">
        <f t="shared" si="7"/>
        <v>47221</v>
      </c>
      <c r="DW8" s="2">
        <f t="shared" si="7"/>
        <v>47977</v>
      </c>
      <c r="DX8" s="2">
        <f t="shared" si="7"/>
        <v>48739</v>
      </c>
      <c r="DY8" s="2">
        <f t="shared" si="7"/>
        <v>49507</v>
      </c>
      <c r="DZ8" s="2">
        <f t="shared" si="7"/>
        <v>50281</v>
      </c>
      <c r="EA8" s="2">
        <f>3*EA$3*EA$3+9*EA$3-11-($B8*$B8-$B8)</f>
        <v>51061</v>
      </c>
      <c r="EB8" s="2">
        <f t="shared" si="8"/>
        <v>51847</v>
      </c>
      <c r="EC8" s="2">
        <f t="shared" si="8"/>
        <v>52639</v>
      </c>
      <c r="ED8" s="2">
        <f t="shared" si="8"/>
        <v>53437</v>
      </c>
      <c r="EE8" s="2">
        <f t="shared" si="8"/>
        <v>54241</v>
      </c>
      <c r="EF8" s="2">
        <f t="shared" si="8"/>
        <v>55051</v>
      </c>
      <c r="EG8" s="2">
        <f t="shared" si="8"/>
        <v>55867</v>
      </c>
    </row>
    <row r="9" spans="2:137" ht="15">
      <c r="B9" s="24">
        <v>5</v>
      </c>
      <c r="C9" s="2">
        <f t="shared" si="0"/>
        <v>-19</v>
      </c>
      <c r="D9" s="2">
        <f aca="true" t="shared" si="12" ref="D9:O18">3*D$3*D$3+9*D$3-11-($B9*$B9-$B9)</f>
        <v>-1</v>
      </c>
      <c r="E9" s="2">
        <f t="shared" si="12"/>
        <v>23</v>
      </c>
      <c r="F9" s="2">
        <f t="shared" si="12"/>
        <v>53</v>
      </c>
      <c r="G9" s="2">
        <f t="shared" si="12"/>
        <v>89</v>
      </c>
      <c r="H9" s="2">
        <f t="shared" si="12"/>
        <v>131</v>
      </c>
      <c r="I9" s="2">
        <f t="shared" si="12"/>
        <v>179</v>
      </c>
      <c r="J9" s="2">
        <f t="shared" si="12"/>
        <v>233</v>
      </c>
      <c r="K9" s="2">
        <f t="shared" si="12"/>
        <v>293</v>
      </c>
      <c r="L9" s="2">
        <f t="shared" si="12"/>
        <v>359</v>
      </c>
      <c r="M9" s="2">
        <f t="shared" si="12"/>
        <v>431</v>
      </c>
      <c r="N9" s="2">
        <f t="shared" si="12"/>
        <v>509</v>
      </c>
      <c r="O9" s="2">
        <f t="shared" si="12"/>
        <v>593</v>
      </c>
      <c r="P9" s="2">
        <f>3*P$3*P$3+9*P$3-11-($B9*$B9-$B9)</f>
        <v>683</v>
      </c>
      <c r="Q9" s="22">
        <f aca="true" t="shared" si="13" ref="Q9:Z23">3*Q$3*Q$3+9*Q$3-11-($B9*$B9-$B9)</f>
        <v>779</v>
      </c>
      <c r="R9" s="2">
        <f t="shared" si="13"/>
        <v>881</v>
      </c>
      <c r="S9" s="22">
        <f t="shared" si="13"/>
        <v>989</v>
      </c>
      <c r="T9" s="2">
        <f t="shared" si="13"/>
        <v>1103</v>
      </c>
      <c r="U9" s="2">
        <f t="shared" si="13"/>
        <v>1223</v>
      </c>
      <c r="V9" s="2">
        <f t="shared" si="13"/>
        <v>1349</v>
      </c>
      <c r="W9" s="2">
        <f t="shared" si="13"/>
        <v>1481</v>
      </c>
      <c r="X9" s="2">
        <f t="shared" si="13"/>
        <v>1619</v>
      </c>
      <c r="Y9" s="2">
        <f t="shared" si="13"/>
        <v>1763</v>
      </c>
      <c r="Z9" s="2">
        <f t="shared" si="13"/>
        <v>1913</v>
      </c>
      <c r="AA9" s="2">
        <f aca="true" t="shared" si="14" ref="AA9:BM9">3*AA$3*AA$3+9*AA$3-11-($B9*$B9-$B9)</f>
        <v>2069</v>
      </c>
      <c r="AB9" s="2">
        <f t="shared" si="14"/>
        <v>2231</v>
      </c>
      <c r="AC9" s="2">
        <f t="shared" si="14"/>
        <v>2399</v>
      </c>
      <c r="AD9" s="2">
        <f t="shared" si="14"/>
        <v>2573</v>
      </c>
      <c r="AE9" s="2">
        <f t="shared" si="14"/>
        <v>2753</v>
      </c>
      <c r="AF9" s="2">
        <f t="shared" si="14"/>
        <v>2939</v>
      </c>
      <c r="AG9" s="2">
        <f t="shared" si="14"/>
        <v>3131</v>
      </c>
      <c r="AH9" s="2">
        <f t="shared" si="14"/>
        <v>3329</v>
      </c>
      <c r="AI9" s="2">
        <f t="shared" si="14"/>
        <v>3533</v>
      </c>
      <c r="AJ9" s="2">
        <f t="shared" si="14"/>
        <v>3743</v>
      </c>
      <c r="AK9" s="2">
        <f t="shared" si="14"/>
        <v>3959</v>
      </c>
      <c r="AL9" s="2">
        <f t="shared" si="14"/>
        <v>4181</v>
      </c>
      <c r="AM9" s="2">
        <f t="shared" si="14"/>
        <v>4409</v>
      </c>
      <c r="AN9" s="2">
        <f t="shared" si="14"/>
        <v>4643</v>
      </c>
      <c r="AO9" s="2">
        <f t="shared" si="14"/>
        <v>4883</v>
      </c>
      <c r="AP9" s="2">
        <f t="shared" si="14"/>
        <v>5129</v>
      </c>
      <c r="AQ9" s="2">
        <f t="shared" si="14"/>
        <v>5381</v>
      </c>
      <c r="AR9" s="2">
        <f t="shared" si="14"/>
        <v>5639</v>
      </c>
      <c r="AS9" s="2">
        <f t="shared" si="14"/>
        <v>5903</v>
      </c>
      <c r="AT9" s="2">
        <f t="shared" si="14"/>
        <v>6173</v>
      </c>
      <c r="AU9" s="2">
        <f t="shared" si="14"/>
        <v>6449</v>
      </c>
      <c r="AV9" s="2">
        <f t="shared" si="14"/>
        <v>6731</v>
      </c>
      <c r="AW9" s="2">
        <f t="shared" si="14"/>
        <v>7019</v>
      </c>
      <c r="AX9" s="2">
        <f t="shared" si="14"/>
        <v>7313</v>
      </c>
      <c r="AY9" s="2">
        <f t="shared" si="14"/>
        <v>7613</v>
      </c>
      <c r="AZ9" s="2">
        <f t="shared" si="14"/>
        <v>7919</v>
      </c>
      <c r="BA9" s="2">
        <f t="shared" si="14"/>
        <v>8231</v>
      </c>
      <c r="BB9" s="2">
        <f t="shared" si="14"/>
        <v>8549</v>
      </c>
      <c r="BC9" s="2">
        <f t="shared" si="14"/>
        <v>8873</v>
      </c>
      <c r="BD9" s="2">
        <f t="shared" si="14"/>
        <v>9203</v>
      </c>
      <c r="BE9" s="2">
        <f t="shared" si="14"/>
        <v>9539</v>
      </c>
      <c r="BF9" s="2">
        <f t="shared" si="14"/>
        <v>9881</v>
      </c>
      <c r="BG9" s="2">
        <f t="shared" si="14"/>
        <v>10229</v>
      </c>
      <c r="BH9" s="2">
        <f t="shared" si="14"/>
        <v>10583</v>
      </c>
      <c r="BI9" s="2">
        <f t="shared" si="14"/>
        <v>10943</v>
      </c>
      <c r="BJ9" s="2">
        <f t="shared" si="14"/>
        <v>11309</v>
      </c>
      <c r="BK9" s="2">
        <f t="shared" si="14"/>
        <v>11681</v>
      </c>
      <c r="BL9" s="2">
        <f t="shared" si="14"/>
        <v>12059</v>
      </c>
      <c r="BM9" s="2">
        <f t="shared" si="14"/>
        <v>12443</v>
      </c>
      <c r="BN9" s="2">
        <f t="shared" si="11"/>
        <v>12833</v>
      </c>
      <c r="BO9" s="2">
        <f t="shared" si="11"/>
        <v>13229</v>
      </c>
      <c r="BP9" s="2">
        <f aca="true" t="shared" si="15" ref="BP9:BY11">3*BP$3*BP$3+9*BP$3-11-($B9*$B9-$B9)</f>
        <v>13631</v>
      </c>
      <c r="BQ9" s="2">
        <f t="shared" si="15"/>
        <v>14039</v>
      </c>
      <c r="BR9" s="2">
        <f t="shared" si="15"/>
        <v>14453</v>
      </c>
      <c r="BS9" s="2">
        <f t="shared" si="15"/>
        <v>14873</v>
      </c>
      <c r="BT9" s="2">
        <f t="shared" si="15"/>
        <v>15299</v>
      </c>
      <c r="BU9" s="2">
        <f t="shared" si="15"/>
        <v>15731</v>
      </c>
      <c r="BV9" s="2">
        <f t="shared" si="15"/>
        <v>16169</v>
      </c>
      <c r="BW9" s="2">
        <f t="shared" si="15"/>
        <v>16613</v>
      </c>
      <c r="BX9" s="2">
        <f t="shared" si="15"/>
        <v>17063</v>
      </c>
      <c r="BY9" s="2">
        <f t="shared" si="15"/>
        <v>17519</v>
      </c>
      <c r="BZ9" s="2">
        <f aca="true" t="shared" si="16" ref="BZ9:CI11">3*BZ$3*BZ$3+9*BZ$3-11-($B9*$B9-$B9)</f>
        <v>17981</v>
      </c>
      <c r="CA9" s="2">
        <f t="shared" si="16"/>
        <v>18449</v>
      </c>
      <c r="CB9" s="2">
        <f t="shared" si="16"/>
        <v>18923</v>
      </c>
      <c r="CC9" s="2">
        <f t="shared" si="16"/>
        <v>19403</v>
      </c>
      <c r="CD9" s="2">
        <f t="shared" si="16"/>
        <v>19889</v>
      </c>
      <c r="CE9" s="2">
        <f t="shared" si="16"/>
        <v>20381</v>
      </c>
      <c r="CF9" s="2">
        <f t="shared" si="16"/>
        <v>20879</v>
      </c>
      <c r="CG9" s="2">
        <f t="shared" si="16"/>
        <v>21383</v>
      </c>
      <c r="CH9" s="2">
        <f t="shared" si="16"/>
        <v>21893</v>
      </c>
      <c r="CI9" s="2">
        <f t="shared" si="16"/>
        <v>22409</v>
      </c>
      <c r="CJ9" s="2">
        <f aca="true" t="shared" si="17" ref="CJ9:CS11">3*CJ$3*CJ$3+9*CJ$3-11-($B9*$B9-$B9)</f>
        <v>22931</v>
      </c>
      <c r="CK9" s="2">
        <f t="shared" si="17"/>
        <v>23459</v>
      </c>
      <c r="CL9" s="2">
        <f t="shared" si="17"/>
        <v>23993</v>
      </c>
      <c r="CM9" s="2">
        <f t="shared" si="17"/>
        <v>24533</v>
      </c>
      <c r="CN9" s="2">
        <f t="shared" si="17"/>
        <v>25079</v>
      </c>
      <c r="CO9" s="2">
        <f t="shared" si="17"/>
        <v>25631</v>
      </c>
      <c r="CP9" s="2">
        <f t="shared" si="17"/>
        <v>26189</v>
      </c>
      <c r="CQ9" s="2">
        <f t="shared" si="17"/>
        <v>26753</v>
      </c>
      <c r="CR9" s="2">
        <f t="shared" si="17"/>
        <v>27323</v>
      </c>
      <c r="CS9" s="2">
        <f t="shared" si="17"/>
        <v>27899</v>
      </c>
      <c r="CT9" s="2">
        <f aca="true" t="shared" si="18" ref="CT9:DC11">3*CT$3*CT$3+9*CT$3-11-($B9*$B9-$B9)</f>
        <v>28481</v>
      </c>
      <c r="CU9" s="2">
        <f t="shared" si="18"/>
        <v>29069</v>
      </c>
      <c r="CV9" s="2">
        <f t="shared" si="18"/>
        <v>29663</v>
      </c>
      <c r="CW9" s="2">
        <f t="shared" si="18"/>
        <v>30263</v>
      </c>
      <c r="CX9" s="2">
        <f t="shared" si="18"/>
        <v>30869</v>
      </c>
      <c r="CY9" s="2">
        <f t="shared" si="18"/>
        <v>31481</v>
      </c>
      <c r="CZ9" s="2">
        <f t="shared" si="18"/>
        <v>32099</v>
      </c>
      <c r="DA9" s="2">
        <f t="shared" si="18"/>
        <v>32723</v>
      </c>
      <c r="DB9" s="2">
        <f t="shared" si="18"/>
        <v>33353</v>
      </c>
      <c r="DC9" s="2">
        <f t="shared" si="18"/>
        <v>33989</v>
      </c>
      <c r="DD9" s="2">
        <f aca="true" t="shared" si="19" ref="DD9:DM11">3*DD$3*DD$3+9*DD$3-11-($B9*$B9-$B9)</f>
        <v>34631</v>
      </c>
      <c r="DE9" s="2">
        <f t="shared" si="19"/>
        <v>35279</v>
      </c>
      <c r="DF9" s="2">
        <f t="shared" si="19"/>
        <v>35933</v>
      </c>
      <c r="DG9" s="2">
        <f t="shared" si="19"/>
        <v>36593</v>
      </c>
      <c r="DH9" s="2">
        <f t="shared" si="19"/>
        <v>37259</v>
      </c>
      <c r="DI9" s="2">
        <f t="shared" si="19"/>
        <v>37931</v>
      </c>
      <c r="DJ9" s="2">
        <f t="shared" si="19"/>
        <v>38609</v>
      </c>
      <c r="DK9" s="2">
        <f t="shared" si="19"/>
        <v>39293</v>
      </c>
      <c r="DL9" s="2">
        <f t="shared" si="19"/>
        <v>39983</v>
      </c>
      <c r="DM9" s="2">
        <f t="shared" si="19"/>
        <v>40679</v>
      </c>
      <c r="DN9" s="2">
        <f aca="true" t="shared" si="20" ref="DN9:DZ11">3*DN$3*DN$3+9*DN$3-11-($B9*$B9-$B9)</f>
        <v>41381</v>
      </c>
      <c r="DO9" s="2">
        <f t="shared" si="20"/>
        <v>42089</v>
      </c>
      <c r="DP9" s="2">
        <f t="shared" si="20"/>
        <v>42803</v>
      </c>
      <c r="DQ9" s="2">
        <f t="shared" si="20"/>
        <v>43523</v>
      </c>
      <c r="DR9" s="2">
        <f t="shared" si="20"/>
        <v>44249</v>
      </c>
      <c r="DS9" s="2">
        <f t="shared" si="20"/>
        <v>44981</v>
      </c>
      <c r="DT9" s="2">
        <f t="shared" si="20"/>
        <v>45719</v>
      </c>
      <c r="DU9" s="2">
        <f t="shared" si="20"/>
        <v>46463</v>
      </c>
      <c r="DV9" s="2">
        <f t="shared" si="20"/>
        <v>47213</v>
      </c>
      <c r="DW9" s="2">
        <f t="shared" si="20"/>
        <v>47969</v>
      </c>
      <c r="DX9" s="2">
        <f t="shared" si="20"/>
        <v>48731</v>
      </c>
      <c r="DY9" s="2">
        <f t="shared" si="20"/>
        <v>49499</v>
      </c>
      <c r="DZ9" s="2">
        <f t="shared" si="20"/>
        <v>50273</v>
      </c>
      <c r="EA9" s="2">
        <f>3*EA$3*EA$3+9*EA$3-11-($B9*$B9-$B9)</f>
        <v>51053</v>
      </c>
      <c r="EB9" s="2">
        <f t="shared" si="8"/>
        <v>51839</v>
      </c>
      <c r="EC9" s="2">
        <f t="shared" si="8"/>
        <v>52631</v>
      </c>
      <c r="ED9" s="2">
        <f t="shared" si="8"/>
        <v>53429</v>
      </c>
      <c r="EE9" s="2">
        <f t="shared" si="8"/>
        <v>54233</v>
      </c>
      <c r="EF9" s="2">
        <f t="shared" si="8"/>
        <v>55043</v>
      </c>
      <c r="EG9" s="2">
        <f t="shared" si="8"/>
        <v>55859</v>
      </c>
    </row>
    <row r="10" spans="2:137" ht="15">
      <c r="B10" s="24">
        <v>6</v>
      </c>
      <c r="C10" s="2">
        <f t="shared" si="0"/>
        <v>-29</v>
      </c>
      <c r="D10" s="2">
        <f t="shared" si="12"/>
        <v>-11</v>
      </c>
      <c r="E10" s="2">
        <f t="shared" si="12"/>
        <v>13</v>
      </c>
      <c r="F10" s="2">
        <f t="shared" si="12"/>
        <v>43</v>
      </c>
      <c r="G10" s="2">
        <f t="shared" si="12"/>
        <v>79</v>
      </c>
      <c r="H10" s="22">
        <f t="shared" si="12"/>
        <v>121</v>
      </c>
      <c r="I10" s="2">
        <f t="shared" si="12"/>
        <v>169</v>
      </c>
      <c r="J10" s="2">
        <f t="shared" si="12"/>
        <v>223</v>
      </c>
      <c r="K10" s="2">
        <f t="shared" si="12"/>
        <v>283</v>
      </c>
      <c r="L10" s="2">
        <f t="shared" si="12"/>
        <v>349</v>
      </c>
      <c r="M10" s="2">
        <f t="shared" si="12"/>
        <v>421</v>
      </c>
      <c r="N10" s="2">
        <f t="shared" si="12"/>
        <v>499</v>
      </c>
      <c r="O10" s="2">
        <f t="shared" si="12"/>
        <v>583</v>
      </c>
      <c r="P10" s="2">
        <f aca="true" t="shared" si="21" ref="P10:P23">3*P$3*P$3+9*P$3-11-($B10*$B10-$B10)</f>
        <v>673</v>
      </c>
      <c r="Q10" s="2">
        <f t="shared" si="13"/>
        <v>769</v>
      </c>
      <c r="R10" s="22">
        <f t="shared" si="13"/>
        <v>871</v>
      </c>
      <c r="S10" s="22">
        <f t="shared" si="13"/>
        <v>979</v>
      </c>
      <c r="T10" s="2">
        <f t="shared" si="13"/>
        <v>1093</v>
      </c>
      <c r="U10" s="2">
        <f t="shared" si="13"/>
        <v>1213</v>
      </c>
      <c r="V10" s="2">
        <f t="shared" si="13"/>
        <v>1339</v>
      </c>
      <c r="W10" s="2">
        <f t="shared" si="13"/>
        <v>1471</v>
      </c>
      <c r="X10" s="2">
        <f t="shared" si="13"/>
        <v>1609</v>
      </c>
      <c r="Y10" s="2">
        <f t="shared" si="13"/>
        <v>1753</v>
      </c>
      <c r="Z10" s="2">
        <f t="shared" si="13"/>
        <v>1903</v>
      </c>
      <c r="AA10" s="2">
        <f aca="true" t="shared" si="22" ref="AA10:AJ23">3*AA$3*AA$3+9*AA$3-11-($B10*$B10-$B10)</f>
        <v>2059</v>
      </c>
      <c r="AB10" s="2">
        <f t="shared" si="22"/>
        <v>2221</v>
      </c>
      <c r="AC10" s="2">
        <f t="shared" si="22"/>
        <v>2389</v>
      </c>
      <c r="AD10" s="2">
        <f t="shared" si="22"/>
        <v>2563</v>
      </c>
      <c r="AE10" s="2">
        <f t="shared" si="22"/>
        <v>2743</v>
      </c>
      <c r="AF10" s="2">
        <f t="shared" si="22"/>
        <v>2929</v>
      </c>
      <c r="AG10" s="2">
        <f t="shared" si="22"/>
        <v>3121</v>
      </c>
      <c r="AH10" s="2">
        <f t="shared" si="22"/>
        <v>3319</v>
      </c>
      <c r="AI10" s="2">
        <f t="shared" si="22"/>
        <v>3523</v>
      </c>
      <c r="AJ10" s="2">
        <f t="shared" si="22"/>
        <v>3733</v>
      </c>
      <c r="AK10" s="2">
        <f aca="true" t="shared" si="23" ref="AK10:AT23">3*AK$3*AK$3+9*AK$3-11-($B10*$B10-$B10)</f>
        <v>3949</v>
      </c>
      <c r="AL10" s="2">
        <f t="shared" si="23"/>
        <v>4171</v>
      </c>
      <c r="AM10" s="2">
        <f t="shared" si="23"/>
        <v>4399</v>
      </c>
      <c r="AN10" s="2">
        <f t="shared" si="23"/>
        <v>4633</v>
      </c>
      <c r="AO10" s="2">
        <f t="shared" si="23"/>
        <v>4873</v>
      </c>
      <c r="AP10" s="2">
        <f t="shared" si="23"/>
        <v>5119</v>
      </c>
      <c r="AQ10" s="2">
        <f t="shared" si="23"/>
        <v>5371</v>
      </c>
      <c r="AR10" s="2">
        <f t="shared" si="23"/>
        <v>5629</v>
      </c>
      <c r="AS10" s="2">
        <f t="shared" si="23"/>
        <v>5893</v>
      </c>
      <c r="AT10" s="2">
        <f t="shared" si="23"/>
        <v>6163</v>
      </c>
      <c r="AU10" s="2">
        <f aca="true" t="shared" si="24" ref="AU10:BD23">3*AU$3*AU$3+9*AU$3-11-($B10*$B10-$B10)</f>
        <v>6439</v>
      </c>
      <c r="AV10" s="2">
        <f t="shared" si="24"/>
        <v>6721</v>
      </c>
      <c r="AW10" s="2">
        <f t="shared" si="24"/>
        <v>7009</v>
      </c>
      <c r="AX10" s="2">
        <f t="shared" si="24"/>
        <v>7303</v>
      </c>
      <c r="AY10" s="2">
        <f t="shared" si="24"/>
        <v>7603</v>
      </c>
      <c r="AZ10" s="2">
        <f t="shared" si="24"/>
        <v>7909</v>
      </c>
      <c r="BA10" s="2">
        <f t="shared" si="24"/>
        <v>8221</v>
      </c>
      <c r="BB10" s="2">
        <f t="shared" si="24"/>
        <v>8539</v>
      </c>
      <c r="BC10" s="2">
        <f t="shared" si="24"/>
        <v>8863</v>
      </c>
      <c r="BD10" s="2">
        <f t="shared" si="24"/>
        <v>9193</v>
      </c>
      <c r="BE10" s="2">
        <f aca="true" t="shared" si="25" ref="BE10:BM23">3*BE$3*BE$3+9*BE$3-11-($B10*$B10-$B10)</f>
        <v>9529</v>
      </c>
      <c r="BF10" s="2">
        <f t="shared" si="25"/>
        <v>9871</v>
      </c>
      <c r="BG10" s="2">
        <f t="shared" si="25"/>
        <v>10219</v>
      </c>
      <c r="BH10" s="2">
        <f t="shared" si="25"/>
        <v>10573</v>
      </c>
      <c r="BI10" s="2">
        <f t="shared" si="25"/>
        <v>10933</v>
      </c>
      <c r="BJ10" s="2">
        <f t="shared" si="25"/>
        <v>11299</v>
      </c>
      <c r="BK10" s="2">
        <f t="shared" si="25"/>
        <v>11671</v>
      </c>
      <c r="BL10" s="2">
        <f t="shared" si="25"/>
        <v>12049</v>
      </c>
      <c r="BM10" s="2">
        <f t="shared" si="25"/>
        <v>12433</v>
      </c>
      <c r="BN10" s="2">
        <f t="shared" si="11"/>
        <v>12823</v>
      </c>
      <c r="BO10" s="2">
        <f t="shared" si="11"/>
        <v>13219</v>
      </c>
      <c r="BP10" s="2">
        <f t="shared" si="15"/>
        <v>13621</v>
      </c>
      <c r="BQ10" s="2">
        <f t="shared" si="15"/>
        <v>14029</v>
      </c>
      <c r="BR10" s="2">
        <f t="shared" si="15"/>
        <v>14443</v>
      </c>
      <c r="BS10" s="2">
        <f t="shared" si="15"/>
        <v>14863</v>
      </c>
      <c r="BT10" s="2">
        <f t="shared" si="15"/>
        <v>15289</v>
      </c>
      <c r="BU10" s="2">
        <f t="shared" si="15"/>
        <v>15721</v>
      </c>
      <c r="BV10" s="2">
        <f t="shared" si="15"/>
        <v>16159</v>
      </c>
      <c r="BW10" s="2">
        <f t="shared" si="15"/>
        <v>16603</v>
      </c>
      <c r="BX10" s="2">
        <f t="shared" si="15"/>
        <v>17053</v>
      </c>
      <c r="BY10" s="2">
        <f t="shared" si="15"/>
        <v>17509</v>
      </c>
      <c r="BZ10" s="2">
        <f t="shared" si="16"/>
        <v>17971</v>
      </c>
      <c r="CA10" s="2">
        <f t="shared" si="16"/>
        <v>18439</v>
      </c>
      <c r="CB10" s="2">
        <f t="shared" si="16"/>
        <v>18913</v>
      </c>
      <c r="CC10" s="2">
        <f t="shared" si="16"/>
        <v>19393</v>
      </c>
      <c r="CD10" s="2">
        <f t="shared" si="16"/>
        <v>19879</v>
      </c>
      <c r="CE10" s="2">
        <f t="shared" si="16"/>
        <v>20371</v>
      </c>
      <c r="CF10" s="2">
        <f t="shared" si="16"/>
        <v>20869</v>
      </c>
      <c r="CG10" s="2">
        <f t="shared" si="16"/>
        <v>21373</v>
      </c>
      <c r="CH10" s="2">
        <f t="shared" si="16"/>
        <v>21883</v>
      </c>
      <c r="CI10" s="2">
        <f t="shared" si="16"/>
        <v>22399</v>
      </c>
      <c r="CJ10" s="2">
        <f t="shared" si="17"/>
        <v>22921</v>
      </c>
      <c r="CK10" s="2">
        <f t="shared" si="17"/>
        <v>23449</v>
      </c>
      <c r="CL10" s="2">
        <f t="shared" si="17"/>
        <v>23983</v>
      </c>
      <c r="CM10" s="2">
        <f t="shared" si="17"/>
        <v>24523</v>
      </c>
      <c r="CN10" s="2">
        <f t="shared" si="17"/>
        <v>25069</v>
      </c>
      <c r="CO10" s="2">
        <f t="shared" si="17"/>
        <v>25621</v>
      </c>
      <c r="CP10" s="2">
        <f t="shared" si="17"/>
        <v>26179</v>
      </c>
      <c r="CQ10" s="2">
        <f t="shared" si="17"/>
        <v>26743</v>
      </c>
      <c r="CR10" s="2">
        <f t="shared" si="17"/>
        <v>27313</v>
      </c>
      <c r="CS10" s="2">
        <f t="shared" si="17"/>
        <v>27889</v>
      </c>
      <c r="CT10" s="2">
        <f t="shared" si="18"/>
        <v>28471</v>
      </c>
      <c r="CU10" s="2">
        <f t="shared" si="18"/>
        <v>29059</v>
      </c>
      <c r="CV10" s="2">
        <f t="shared" si="18"/>
        <v>29653</v>
      </c>
      <c r="CW10" s="2">
        <f t="shared" si="18"/>
        <v>30253</v>
      </c>
      <c r="CX10" s="2">
        <f t="shared" si="18"/>
        <v>30859</v>
      </c>
      <c r="CY10" s="2">
        <f t="shared" si="18"/>
        <v>31471</v>
      </c>
      <c r="CZ10" s="2">
        <f t="shared" si="18"/>
        <v>32089</v>
      </c>
      <c r="DA10" s="2">
        <f t="shared" si="18"/>
        <v>32713</v>
      </c>
      <c r="DB10" s="2">
        <f t="shared" si="18"/>
        <v>33343</v>
      </c>
      <c r="DC10" s="2">
        <f t="shared" si="18"/>
        <v>33979</v>
      </c>
      <c r="DD10" s="2">
        <f t="shared" si="19"/>
        <v>34621</v>
      </c>
      <c r="DE10" s="2">
        <f t="shared" si="19"/>
        <v>35269</v>
      </c>
      <c r="DF10" s="2">
        <f t="shared" si="19"/>
        <v>35923</v>
      </c>
      <c r="DG10" s="2">
        <f t="shared" si="19"/>
        <v>36583</v>
      </c>
      <c r="DH10" s="2">
        <f t="shared" si="19"/>
        <v>37249</v>
      </c>
      <c r="DI10" s="2">
        <f t="shared" si="19"/>
        <v>37921</v>
      </c>
      <c r="DJ10" s="2">
        <f t="shared" si="19"/>
        <v>38599</v>
      </c>
      <c r="DK10" s="2">
        <f t="shared" si="19"/>
        <v>39283</v>
      </c>
      <c r="DL10" s="2">
        <f t="shared" si="19"/>
        <v>39973</v>
      </c>
      <c r="DM10" s="2">
        <f t="shared" si="19"/>
        <v>40669</v>
      </c>
      <c r="DN10" s="2">
        <f t="shared" si="20"/>
        <v>41371</v>
      </c>
      <c r="DO10" s="2">
        <f t="shared" si="20"/>
        <v>42079</v>
      </c>
      <c r="DP10" s="2">
        <f t="shared" si="20"/>
        <v>42793</v>
      </c>
      <c r="DQ10" s="2">
        <f t="shared" si="20"/>
        <v>43513</v>
      </c>
      <c r="DR10" s="2">
        <f t="shared" si="20"/>
        <v>44239</v>
      </c>
      <c r="DS10" s="2">
        <f t="shared" si="20"/>
        <v>44971</v>
      </c>
      <c r="DT10" s="2">
        <f t="shared" si="20"/>
        <v>45709</v>
      </c>
      <c r="DU10" s="2">
        <f t="shared" si="20"/>
        <v>46453</v>
      </c>
      <c r="DV10" s="2">
        <f t="shared" si="20"/>
        <v>47203</v>
      </c>
      <c r="DW10" s="2">
        <f t="shared" si="20"/>
        <v>47959</v>
      </c>
      <c r="DX10" s="2">
        <f t="shared" si="20"/>
        <v>48721</v>
      </c>
      <c r="DY10" s="2">
        <f t="shared" si="20"/>
        <v>49489</v>
      </c>
      <c r="DZ10" s="2">
        <f t="shared" si="20"/>
        <v>50263</v>
      </c>
      <c r="EA10" s="2">
        <f>3*EA$3*EA$3+9*EA$3-11-($B10*$B10-$B10)</f>
        <v>51043</v>
      </c>
      <c r="EB10" s="2">
        <f t="shared" si="8"/>
        <v>51829</v>
      </c>
      <c r="EC10" s="2">
        <f t="shared" si="8"/>
        <v>52621</v>
      </c>
      <c r="ED10" s="2">
        <f t="shared" si="8"/>
        <v>53419</v>
      </c>
      <c r="EE10" s="2">
        <f t="shared" si="8"/>
        <v>54223</v>
      </c>
      <c r="EF10" s="2">
        <f t="shared" si="8"/>
        <v>55033</v>
      </c>
      <c r="EG10" s="2">
        <f t="shared" si="8"/>
        <v>55849</v>
      </c>
    </row>
    <row r="11" spans="2:137" ht="15">
      <c r="B11" s="24">
        <v>7</v>
      </c>
      <c r="C11" s="2">
        <f t="shared" si="0"/>
        <v>-41</v>
      </c>
      <c r="D11" s="2">
        <f t="shared" si="12"/>
        <v>-23</v>
      </c>
      <c r="E11" s="2">
        <f t="shared" si="12"/>
        <v>1</v>
      </c>
      <c r="F11" s="2">
        <f t="shared" si="12"/>
        <v>31</v>
      </c>
      <c r="G11" s="2">
        <f t="shared" si="12"/>
        <v>67</v>
      </c>
      <c r="H11" s="2">
        <f t="shared" si="12"/>
        <v>109</v>
      </c>
      <c r="I11" s="2">
        <f t="shared" si="12"/>
        <v>157</v>
      </c>
      <c r="J11" s="2">
        <f t="shared" si="12"/>
        <v>211</v>
      </c>
      <c r="K11" s="2">
        <f t="shared" si="12"/>
        <v>271</v>
      </c>
      <c r="L11" s="2">
        <f t="shared" si="12"/>
        <v>337</v>
      </c>
      <c r="M11" s="2">
        <f t="shared" si="12"/>
        <v>409</v>
      </c>
      <c r="N11" s="2">
        <f t="shared" si="12"/>
        <v>487</v>
      </c>
      <c r="O11" s="2">
        <f t="shared" si="12"/>
        <v>571</v>
      </c>
      <c r="P11" s="2">
        <f t="shared" si="21"/>
        <v>661</v>
      </c>
      <c r="Q11" s="2">
        <f t="shared" si="13"/>
        <v>757</v>
      </c>
      <c r="R11" s="2">
        <f t="shared" si="13"/>
        <v>859</v>
      </c>
      <c r="S11" s="2">
        <f t="shared" si="13"/>
        <v>967</v>
      </c>
      <c r="T11" s="22">
        <f t="shared" si="13"/>
        <v>1081</v>
      </c>
      <c r="U11" s="2">
        <f t="shared" si="13"/>
        <v>1201</v>
      </c>
      <c r="V11" s="2">
        <f t="shared" si="13"/>
        <v>1327</v>
      </c>
      <c r="W11" s="2">
        <f t="shared" si="13"/>
        <v>1459</v>
      </c>
      <c r="X11" s="2">
        <f t="shared" si="13"/>
        <v>1597</v>
      </c>
      <c r="Y11" s="2">
        <f t="shared" si="13"/>
        <v>1741</v>
      </c>
      <c r="Z11" s="2">
        <f t="shared" si="13"/>
        <v>1891</v>
      </c>
      <c r="AA11" s="2">
        <f t="shared" si="22"/>
        <v>2047</v>
      </c>
      <c r="AB11" s="2">
        <f t="shared" si="22"/>
        <v>2209</v>
      </c>
      <c r="AC11" s="2">
        <f t="shared" si="22"/>
        <v>2377</v>
      </c>
      <c r="AD11" s="2">
        <f t="shared" si="22"/>
        <v>2551</v>
      </c>
      <c r="AE11" s="2">
        <f t="shared" si="22"/>
        <v>2731</v>
      </c>
      <c r="AF11" s="2">
        <f t="shared" si="22"/>
        <v>2917</v>
      </c>
      <c r="AG11" s="2">
        <f t="shared" si="22"/>
        <v>3109</v>
      </c>
      <c r="AH11" s="2">
        <f t="shared" si="22"/>
        <v>3307</v>
      </c>
      <c r="AI11" s="2">
        <f t="shared" si="22"/>
        <v>3511</v>
      </c>
      <c r="AJ11" s="2">
        <f t="shared" si="22"/>
        <v>3721</v>
      </c>
      <c r="AK11" s="2">
        <f t="shared" si="23"/>
        <v>3937</v>
      </c>
      <c r="AL11" s="2">
        <f t="shared" si="23"/>
        <v>4159</v>
      </c>
      <c r="AM11" s="2">
        <f t="shared" si="23"/>
        <v>4387</v>
      </c>
      <c r="AN11" s="2">
        <f t="shared" si="23"/>
        <v>4621</v>
      </c>
      <c r="AO11" s="2">
        <f t="shared" si="23"/>
        <v>4861</v>
      </c>
      <c r="AP11" s="2">
        <f t="shared" si="23"/>
        <v>5107</v>
      </c>
      <c r="AQ11" s="2">
        <f t="shared" si="23"/>
        <v>5359</v>
      </c>
      <c r="AR11" s="2">
        <f t="shared" si="23"/>
        <v>5617</v>
      </c>
      <c r="AS11" s="2">
        <f t="shared" si="23"/>
        <v>5881</v>
      </c>
      <c r="AT11" s="2">
        <f t="shared" si="23"/>
        <v>6151</v>
      </c>
      <c r="AU11" s="2">
        <f t="shared" si="24"/>
        <v>6427</v>
      </c>
      <c r="AV11" s="2">
        <f t="shared" si="24"/>
        <v>6709</v>
      </c>
      <c r="AW11" s="2">
        <f t="shared" si="24"/>
        <v>6997</v>
      </c>
      <c r="AX11" s="2">
        <f t="shared" si="24"/>
        <v>7291</v>
      </c>
      <c r="AY11" s="2">
        <f t="shared" si="24"/>
        <v>7591</v>
      </c>
      <c r="AZ11" s="2">
        <f t="shared" si="24"/>
        <v>7897</v>
      </c>
      <c r="BA11" s="2">
        <f t="shared" si="24"/>
        <v>8209</v>
      </c>
      <c r="BB11" s="2">
        <f t="shared" si="24"/>
        <v>8527</v>
      </c>
      <c r="BC11" s="2">
        <f t="shared" si="24"/>
        <v>8851</v>
      </c>
      <c r="BD11" s="2">
        <f t="shared" si="24"/>
        <v>9181</v>
      </c>
      <c r="BE11" s="2">
        <f t="shared" si="25"/>
        <v>9517</v>
      </c>
      <c r="BF11" s="2">
        <f t="shared" si="25"/>
        <v>9859</v>
      </c>
      <c r="BG11" s="2">
        <f t="shared" si="25"/>
        <v>10207</v>
      </c>
      <c r="BH11" s="2">
        <f t="shared" si="25"/>
        <v>10561</v>
      </c>
      <c r="BI11" s="2">
        <f t="shared" si="25"/>
        <v>10921</v>
      </c>
      <c r="BJ11" s="2">
        <f t="shared" si="25"/>
        <v>11287</v>
      </c>
      <c r="BK11" s="2">
        <f t="shared" si="25"/>
        <v>11659</v>
      </c>
      <c r="BL11" s="2">
        <f t="shared" si="25"/>
        <v>12037</v>
      </c>
      <c r="BM11" s="2">
        <f t="shared" si="25"/>
        <v>12421</v>
      </c>
      <c r="BN11" s="2">
        <f t="shared" si="11"/>
        <v>12811</v>
      </c>
      <c r="BO11" s="2">
        <f t="shared" si="11"/>
        <v>13207</v>
      </c>
      <c r="BP11" s="2">
        <f t="shared" si="15"/>
        <v>13609</v>
      </c>
      <c r="BQ11" s="2">
        <f t="shared" si="15"/>
        <v>14017</v>
      </c>
      <c r="BR11" s="2">
        <f t="shared" si="15"/>
        <v>14431</v>
      </c>
      <c r="BS11" s="2">
        <f t="shared" si="15"/>
        <v>14851</v>
      </c>
      <c r="BT11" s="2">
        <f t="shared" si="15"/>
        <v>15277</v>
      </c>
      <c r="BU11" s="2">
        <f t="shared" si="15"/>
        <v>15709</v>
      </c>
      <c r="BV11" s="2">
        <f t="shared" si="15"/>
        <v>16147</v>
      </c>
      <c r="BW11" s="2">
        <f t="shared" si="15"/>
        <v>16591</v>
      </c>
      <c r="BX11" s="2">
        <f t="shared" si="15"/>
        <v>17041</v>
      </c>
      <c r="BY11" s="2">
        <f t="shared" si="15"/>
        <v>17497</v>
      </c>
      <c r="BZ11" s="2">
        <f t="shared" si="16"/>
        <v>17959</v>
      </c>
      <c r="CA11" s="2">
        <f t="shared" si="16"/>
        <v>18427</v>
      </c>
      <c r="CB11" s="2">
        <f t="shared" si="16"/>
        <v>18901</v>
      </c>
      <c r="CC11" s="2">
        <f t="shared" si="16"/>
        <v>19381</v>
      </c>
      <c r="CD11" s="2">
        <f t="shared" si="16"/>
        <v>19867</v>
      </c>
      <c r="CE11" s="2">
        <f t="shared" si="16"/>
        <v>20359</v>
      </c>
      <c r="CF11" s="2">
        <f t="shared" si="16"/>
        <v>20857</v>
      </c>
      <c r="CG11" s="2">
        <f t="shared" si="16"/>
        <v>21361</v>
      </c>
      <c r="CH11" s="2">
        <f t="shared" si="16"/>
        <v>21871</v>
      </c>
      <c r="CI11" s="2">
        <f t="shared" si="16"/>
        <v>22387</v>
      </c>
      <c r="CJ11" s="2">
        <f t="shared" si="17"/>
        <v>22909</v>
      </c>
      <c r="CK11" s="2">
        <f t="shared" si="17"/>
        <v>23437</v>
      </c>
      <c r="CL11" s="2">
        <f t="shared" si="17"/>
        <v>23971</v>
      </c>
      <c r="CM11" s="2">
        <f t="shared" si="17"/>
        <v>24511</v>
      </c>
      <c r="CN11" s="2">
        <f t="shared" si="17"/>
        <v>25057</v>
      </c>
      <c r="CO11" s="2">
        <f t="shared" si="17"/>
        <v>25609</v>
      </c>
      <c r="CP11" s="2">
        <f t="shared" si="17"/>
        <v>26167</v>
      </c>
      <c r="CQ11" s="2">
        <f t="shared" si="17"/>
        <v>26731</v>
      </c>
      <c r="CR11" s="2">
        <f t="shared" si="17"/>
        <v>27301</v>
      </c>
      <c r="CS11" s="2">
        <f t="shared" si="17"/>
        <v>27877</v>
      </c>
      <c r="CT11" s="2">
        <f t="shared" si="18"/>
        <v>28459</v>
      </c>
      <c r="CU11" s="2">
        <f t="shared" si="18"/>
        <v>29047</v>
      </c>
      <c r="CV11" s="2">
        <f t="shared" si="18"/>
        <v>29641</v>
      </c>
      <c r="CW11" s="2">
        <f t="shared" si="18"/>
        <v>30241</v>
      </c>
      <c r="CX11" s="2">
        <f t="shared" si="18"/>
        <v>30847</v>
      </c>
      <c r="CY11" s="2">
        <f t="shared" si="18"/>
        <v>31459</v>
      </c>
      <c r="CZ11" s="2">
        <f t="shared" si="18"/>
        <v>32077</v>
      </c>
      <c r="DA11" s="2">
        <f t="shared" si="18"/>
        <v>32701</v>
      </c>
      <c r="DB11" s="2">
        <f t="shared" si="18"/>
        <v>33331</v>
      </c>
      <c r="DC11" s="2">
        <f t="shared" si="18"/>
        <v>33967</v>
      </c>
      <c r="DD11" s="2">
        <f t="shared" si="19"/>
        <v>34609</v>
      </c>
      <c r="DE11" s="2">
        <f t="shared" si="19"/>
        <v>35257</v>
      </c>
      <c r="DF11" s="2">
        <f t="shared" si="19"/>
        <v>35911</v>
      </c>
      <c r="DG11" s="2">
        <f t="shared" si="19"/>
        <v>36571</v>
      </c>
      <c r="DH11" s="2">
        <f t="shared" si="19"/>
        <v>37237</v>
      </c>
      <c r="DI11" s="2">
        <f t="shared" si="19"/>
        <v>37909</v>
      </c>
      <c r="DJ11" s="2">
        <f t="shared" si="19"/>
        <v>38587</v>
      </c>
      <c r="DK11" s="2">
        <f t="shared" si="19"/>
        <v>39271</v>
      </c>
      <c r="DL11" s="2">
        <f t="shared" si="19"/>
        <v>39961</v>
      </c>
      <c r="DM11" s="2">
        <f t="shared" si="19"/>
        <v>40657</v>
      </c>
      <c r="DN11" s="2">
        <f t="shared" si="20"/>
        <v>41359</v>
      </c>
      <c r="DO11" s="2">
        <f t="shared" si="20"/>
        <v>42067</v>
      </c>
      <c r="DP11" s="2">
        <f t="shared" si="20"/>
        <v>42781</v>
      </c>
      <c r="DQ11" s="2">
        <f t="shared" si="20"/>
        <v>43501</v>
      </c>
      <c r="DR11" s="2">
        <f t="shared" si="20"/>
        <v>44227</v>
      </c>
      <c r="DS11" s="2">
        <f t="shared" si="20"/>
        <v>44959</v>
      </c>
      <c r="DT11" s="2">
        <f t="shared" si="20"/>
        <v>45697</v>
      </c>
      <c r="DU11" s="2">
        <f t="shared" si="20"/>
        <v>46441</v>
      </c>
      <c r="DV11" s="2">
        <f t="shared" si="20"/>
        <v>47191</v>
      </c>
      <c r="DW11" s="2">
        <f t="shared" si="20"/>
        <v>47947</v>
      </c>
      <c r="DX11" s="2">
        <f t="shared" si="20"/>
        <v>48709</v>
      </c>
      <c r="DY11" s="2">
        <f t="shared" si="20"/>
        <v>49477</v>
      </c>
      <c r="DZ11" s="2">
        <f t="shared" si="20"/>
        <v>50251</v>
      </c>
      <c r="EA11" s="2">
        <f>3*EA$3*EA$3+9*EA$3-11-($B11*$B11-$B11)</f>
        <v>51031</v>
      </c>
      <c r="EB11" s="2">
        <f t="shared" si="8"/>
        <v>51817</v>
      </c>
      <c r="EC11" s="2">
        <f t="shared" si="8"/>
        <v>52609</v>
      </c>
      <c r="ED11" s="2">
        <f t="shared" si="8"/>
        <v>53407</v>
      </c>
      <c r="EE11" s="2">
        <f t="shared" si="8"/>
        <v>54211</v>
      </c>
      <c r="EF11" s="2">
        <f t="shared" si="8"/>
        <v>55021</v>
      </c>
      <c r="EG11" s="2">
        <f t="shared" si="8"/>
        <v>55837</v>
      </c>
    </row>
    <row r="12" spans="2:137" ht="15">
      <c r="B12" s="24">
        <v>8</v>
      </c>
      <c r="C12" s="22">
        <f t="shared" si="0"/>
        <v>-55</v>
      </c>
      <c r="D12" s="2">
        <f t="shared" si="12"/>
        <v>-37</v>
      </c>
      <c r="E12" s="2">
        <f t="shared" si="12"/>
        <v>-13</v>
      </c>
      <c r="F12" s="2">
        <f t="shared" si="12"/>
        <v>17</v>
      </c>
      <c r="G12" s="2">
        <f t="shared" si="12"/>
        <v>53</v>
      </c>
      <c r="H12" s="22">
        <f t="shared" si="12"/>
        <v>95</v>
      </c>
      <c r="I12" s="2">
        <f t="shared" si="12"/>
        <v>143</v>
      </c>
      <c r="J12" s="2">
        <f t="shared" si="12"/>
        <v>197</v>
      </c>
      <c r="K12" s="2">
        <f t="shared" si="12"/>
        <v>257</v>
      </c>
      <c r="L12" s="22">
        <f t="shared" si="12"/>
        <v>323</v>
      </c>
      <c r="M12" s="2">
        <f t="shared" si="12"/>
        <v>395</v>
      </c>
      <c r="N12" s="2">
        <f t="shared" si="12"/>
        <v>473</v>
      </c>
      <c r="O12" s="2">
        <f t="shared" si="12"/>
        <v>557</v>
      </c>
      <c r="P12" s="2">
        <f t="shared" si="21"/>
        <v>647</v>
      </c>
      <c r="Q12" s="2">
        <f t="shared" si="13"/>
        <v>743</v>
      </c>
      <c r="R12" s="22">
        <f t="shared" si="13"/>
        <v>845</v>
      </c>
      <c r="S12" s="2">
        <f t="shared" si="13"/>
        <v>953</v>
      </c>
      <c r="T12" s="2">
        <f t="shared" si="13"/>
        <v>1067</v>
      </c>
      <c r="U12" s="2">
        <f t="shared" si="13"/>
        <v>1187</v>
      </c>
      <c r="V12" s="2">
        <f t="shared" si="13"/>
        <v>1313</v>
      </c>
      <c r="W12" s="2">
        <f t="shared" si="13"/>
        <v>1445</v>
      </c>
      <c r="X12" s="2">
        <f t="shared" si="13"/>
        <v>1583</v>
      </c>
      <c r="Y12" s="2">
        <f t="shared" si="13"/>
        <v>1727</v>
      </c>
      <c r="Z12" s="2">
        <f t="shared" si="13"/>
        <v>1877</v>
      </c>
      <c r="AA12" s="2">
        <f t="shared" si="22"/>
        <v>2033</v>
      </c>
      <c r="AB12" s="2">
        <f t="shared" si="22"/>
        <v>2195</v>
      </c>
      <c r="AC12" s="2">
        <f t="shared" si="22"/>
        <v>2363</v>
      </c>
      <c r="AD12" s="2">
        <f t="shared" si="22"/>
        <v>2537</v>
      </c>
      <c r="AE12" s="2">
        <f t="shared" si="22"/>
        <v>2717</v>
      </c>
      <c r="AF12" s="2">
        <f t="shared" si="22"/>
        <v>2903</v>
      </c>
      <c r="AG12" s="2">
        <f t="shared" si="22"/>
        <v>3095</v>
      </c>
      <c r="AH12" s="2">
        <f t="shared" si="22"/>
        <v>3293</v>
      </c>
      <c r="AI12" s="2">
        <f t="shared" si="22"/>
        <v>3497</v>
      </c>
      <c r="AJ12" s="2">
        <f t="shared" si="22"/>
        <v>3707</v>
      </c>
      <c r="AK12" s="2">
        <f t="shared" si="23"/>
        <v>3923</v>
      </c>
      <c r="AL12" s="2">
        <f t="shared" si="23"/>
        <v>4145</v>
      </c>
      <c r="AM12" s="2">
        <f t="shared" si="23"/>
        <v>4373</v>
      </c>
      <c r="AN12" s="2">
        <f t="shared" si="23"/>
        <v>4607</v>
      </c>
      <c r="AO12" s="2">
        <f t="shared" si="23"/>
        <v>4847</v>
      </c>
      <c r="AP12" s="2">
        <f t="shared" si="23"/>
        <v>5093</v>
      </c>
      <c r="AQ12" s="2">
        <f t="shared" si="23"/>
        <v>5345</v>
      </c>
      <c r="AR12" s="2">
        <f t="shared" si="23"/>
        <v>5603</v>
      </c>
      <c r="AS12" s="2">
        <f t="shared" si="23"/>
        <v>5867</v>
      </c>
      <c r="AT12" s="2">
        <f t="shared" si="23"/>
        <v>6137</v>
      </c>
      <c r="AU12" s="2">
        <f t="shared" si="24"/>
        <v>6413</v>
      </c>
      <c r="AV12" s="2">
        <f t="shared" si="24"/>
        <v>6695</v>
      </c>
      <c r="AW12" s="2">
        <f t="shared" si="24"/>
        <v>6983</v>
      </c>
      <c r="AX12" s="2">
        <f t="shared" si="24"/>
        <v>7277</v>
      </c>
      <c r="AY12" s="2">
        <f t="shared" si="24"/>
        <v>7577</v>
      </c>
      <c r="AZ12" s="2">
        <f t="shared" si="24"/>
        <v>7883</v>
      </c>
      <c r="BA12" s="2">
        <f t="shared" si="24"/>
        <v>8195</v>
      </c>
      <c r="BB12" s="2">
        <f t="shared" si="24"/>
        <v>8513</v>
      </c>
      <c r="BC12" s="2">
        <f t="shared" si="24"/>
        <v>8837</v>
      </c>
      <c r="BD12" s="2">
        <f t="shared" si="24"/>
        <v>9167</v>
      </c>
      <c r="BE12" s="2">
        <f t="shared" si="25"/>
        <v>9503</v>
      </c>
      <c r="BF12" s="2">
        <f t="shared" si="25"/>
        <v>9845</v>
      </c>
      <c r="BG12" s="2">
        <f t="shared" si="25"/>
        <v>10193</v>
      </c>
      <c r="BH12" s="2">
        <f t="shared" si="25"/>
        <v>10547</v>
      </c>
      <c r="BI12" s="2">
        <f t="shared" si="25"/>
        <v>10907</v>
      </c>
      <c r="BJ12" s="2">
        <f t="shared" si="25"/>
        <v>11273</v>
      </c>
      <c r="BK12" s="2">
        <f t="shared" si="25"/>
        <v>11645</v>
      </c>
      <c r="BL12" s="2">
        <f t="shared" si="25"/>
        <v>12023</v>
      </c>
      <c r="BM12" s="2">
        <f t="shared" si="25"/>
        <v>12407</v>
      </c>
      <c r="BN12" s="2">
        <f t="shared" si="11"/>
        <v>12797</v>
      </c>
      <c r="BO12" s="2">
        <f t="shared" si="11"/>
        <v>13193</v>
      </c>
      <c r="BP12" s="2">
        <f aca="true" t="shared" si="26" ref="BP12:BY21">3*BP$3*BP$3+9*BP$3-11-($B12*$B12-$B12)</f>
        <v>13595</v>
      </c>
      <c r="BQ12" s="2">
        <f t="shared" si="26"/>
        <v>14003</v>
      </c>
      <c r="BR12" s="2">
        <f t="shared" si="26"/>
        <v>14417</v>
      </c>
      <c r="BS12" s="2">
        <f t="shared" si="26"/>
        <v>14837</v>
      </c>
      <c r="BT12" s="2">
        <f t="shared" si="26"/>
        <v>15263</v>
      </c>
      <c r="BU12" s="2">
        <f t="shared" si="26"/>
        <v>15695</v>
      </c>
      <c r="BV12" s="2">
        <f t="shared" si="26"/>
        <v>16133</v>
      </c>
      <c r="BW12" s="2">
        <f t="shared" si="26"/>
        <v>16577</v>
      </c>
      <c r="BX12" s="2">
        <f t="shared" si="26"/>
        <v>17027</v>
      </c>
      <c r="BY12" s="2">
        <f t="shared" si="26"/>
        <v>17483</v>
      </c>
      <c r="BZ12" s="2">
        <f aca="true" t="shared" si="27" ref="BZ12:CI21">3*BZ$3*BZ$3+9*BZ$3-11-($B12*$B12-$B12)</f>
        <v>17945</v>
      </c>
      <c r="CA12" s="2">
        <f t="shared" si="27"/>
        <v>18413</v>
      </c>
      <c r="CB12" s="2">
        <f t="shared" si="27"/>
        <v>18887</v>
      </c>
      <c r="CC12" s="2">
        <f t="shared" si="27"/>
        <v>19367</v>
      </c>
      <c r="CD12" s="2">
        <f t="shared" si="27"/>
        <v>19853</v>
      </c>
      <c r="CE12" s="2">
        <f t="shared" si="27"/>
        <v>20345</v>
      </c>
      <c r="CF12" s="2">
        <f t="shared" si="27"/>
        <v>20843</v>
      </c>
      <c r="CG12" s="2">
        <f t="shared" si="27"/>
        <v>21347</v>
      </c>
      <c r="CH12" s="2">
        <f t="shared" si="27"/>
        <v>21857</v>
      </c>
      <c r="CI12" s="2">
        <f t="shared" si="27"/>
        <v>22373</v>
      </c>
      <c r="CJ12" s="2">
        <f aca="true" t="shared" si="28" ref="CJ12:CS21">3*CJ$3*CJ$3+9*CJ$3-11-($B12*$B12-$B12)</f>
        <v>22895</v>
      </c>
      <c r="CK12" s="2">
        <f t="shared" si="28"/>
        <v>23423</v>
      </c>
      <c r="CL12" s="2">
        <f t="shared" si="28"/>
        <v>23957</v>
      </c>
      <c r="CM12" s="2">
        <f t="shared" si="28"/>
        <v>24497</v>
      </c>
      <c r="CN12" s="2">
        <f t="shared" si="28"/>
        <v>25043</v>
      </c>
      <c r="CO12" s="2">
        <f t="shared" si="28"/>
        <v>25595</v>
      </c>
      <c r="CP12" s="2">
        <f t="shared" si="28"/>
        <v>26153</v>
      </c>
      <c r="CQ12" s="2">
        <f t="shared" si="28"/>
        <v>26717</v>
      </c>
      <c r="CR12" s="2">
        <f t="shared" si="28"/>
        <v>27287</v>
      </c>
      <c r="CS12" s="2">
        <f t="shared" si="28"/>
        <v>27863</v>
      </c>
      <c r="CT12" s="2">
        <f aca="true" t="shared" si="29" ref="CT12:DC21">3*CT$3*CT$3+9*CT$3-11-($B12*$B12-$B12)</f>
        <v>28445</v>
      </c>
      <c r="CU12" s="2">
        <f t="shared" si="29"/>
        <v>29033</v>
      </c>
      <c r="CV12" s="2">
        <f t="shared" si="29"/>
        <v>29627</v>
      </c>
      <c r="CW12" s="2">
        <f t="shared" si="29"/>
        <v>30227</v>
      </c>
      <c r="CX12" s="2">
        <f t="shared" si="29"/>
        <v>30833</v>
      </c>
      <c r="CY12" s="2">
        <f t="shared" si="29"/>
        <v>31445</v>
      </c>
      <c r="CZ12" s="2">
        <f t="shared" si="29"/>
        <v>32063</v>
      </c>
      <c r="DA12" s="2">
        <f t="shared" si="29"/>
        <v>32687</v>
      </c>
      <c r="DB12" s="2">
        <f t="shared" si="29"/>
        <v>33317</v>
      </c>
      <c r="DC12" s="2">
        <f t="shared" si="29"/>
        <v>33953</v>
      </c>
      <c r="DD12" s="2">
        <f aca="true" t="shared" si="30" ref="DD12:DM21">3*DD$3*DD$3+9*DD$3-11-($B12*$B12-$B12)</f>
        <v>34595</v>
      </c>
      <c r="DE12" s="2">
        <f t="shared" si="30"/>
        <v>35243</v>
      </c>
      <c r="DF12" s="2">
        <f t="shared" si="30"/>
        <v>35897</v>
      </c>
      <c r="DG12" s="2">
        <f t="shared" si="30"/>
        <v>36557</v>
      </c>
      <c r="DH12" s="2">
        <f t="shared" si="30"/>
        <v>37223</v>
      </c>
      <c r="DI12" s="2">
        <f t="shared" si="30"/>
        <v>37895</v>
      </c>
      <c r="DJ12" s="2">
        <f t="shared" si="30"/>
        <v>38573</v>
      </c>
      <c r="DK12" s="2">
        <f t="shared" si="30"/>
        <v>39257</v>
      </c>
      <c r="DL12" s="2">
        <f t="shared" si="30"/>
        <v>39947</v>
      </c>
      <c r="DM12" s="2">
        <f t="shared" si="30"/>
        <v>40643</v>
      </c>
      <c r="DN12" s="2">
        <f aca="true" t="shared" si="31" ref="DN12:DY21">3*DN$3*DN$3+9*DN$3-11-($B12*$B12-$B12)</f>
        <v>41345</v>
      </c>
      <c r="DO12" s="2">
        <f t="shared" si="31"/>
        <v>42053</v>
      </c>
      <c r="DP12" s="2">
        <f t="shared" si="31"/>
        <v>42767</v>
      </c>
      <c r="DQ12" s="2">
        <f t="shared" si="31"/>
        <v>43487</v>
      </c>
      <c r="DR12" s="2">
        <f t="shared" si="31"/>
        <v>44213</v>
      </c>
      <c r="DS12" s="2">
        <f t="shared" si="31"/>
        <v>44945</v>
      </c>
      <c r="DT12" s="2">
        <f t="shared" si="31"/>
        <v>45683</v>
      </c>
      <c r="DU12" s="2">
        <f t="shared" si="31"/>
        <v>46427</v>
      </c>
      <c r="DV12" s="2">
        <f t="shared" si="31"/>
        <v>47177</v>
      </c>
      <c r="DW12" s="2">
        <f t="shared" si="31"/>
        <v>47933</v>
      </c>
      <c r="DX12" s="2">
        <f t="shared" si="31"/>
        <v>48695</v>
      </c>
      <c r="DY12" s="2">
        <f t="shared" si="31"/>
        <v>49463</v>
      </c>
      <c r="DZ12" s="2">
        <f aca="true" t="shared" si="32" ref="DZ12:EG44">3*DZ$3*DZ$3+9*DZ$3-11-($B12*$B12-$B12)</f>
        <v>50237</v>
      </c>
      <c r="EA12" s="2">
        <f t="shared" si="32"/>
        <v>51017</v>
      </c>
      <c r="EB12" s="2">
        <f t="shared" si="8"/>
        <v>51803</v>
      </c>
      <c r="EC12" s="2">
        <f t="shared" si="8"/>
        <v>52595</v>
      </c>
      <c r="ED12" s="2">
        <f t="shared" si="8"/>
        <v>53393</v>
      </c>
      <c r="EE12" s="2">
        <f t="shared" si="8"/>
        <v>54197</v>
      </c>
      <c r="EF12" s="2">
        <f t="shared" si="8"/>
        <v>55007</v>
      </c>
      <c r="EG12" s="2">
        <f t="shared" si="8"/>
        <v>55823</v>
      </c>
    </row>
    <row r="13" spans="2:137" ht="15">
      <c r="B13" s="24">
        <v>9</v>
      </c>
      <c r="C13" s="2">
        <f t="shared" si="0"/>
        <v>-71</v>
      </c>
      <c r="D13" s="2">
        <f t="shared" si="12"/>
        <v>-53</v>
      </c>
      <c r="E13" s="2">
        <f t="shared" si="12"/>
        <v>-29</v>
      </c>
      <c r="F13" s="2">
        <f t="shared" si="12"/>
        <v>1</v>
      </c>
      <c r="G13" s="2">
        <f t="shared" si="12"/>
        <v>37</v>
      </c>
      <c r="H13" s="2">
        <f t="shared" si="12"/>
        <v>79</v>
      </c>
      <c r="I13" s="2">
        <f t="shared" si="12"/>
        <v>127</v>
      </c>
      <c r="J13" s="2">
        <f t="shared" si="12"/>
        <v>181</v>
      </c>
      <c r="K13" s="2">
        <f t="shared" si="12"/>
        <v>241</v>
      </c>
      <c r="L13" s="2">
        <f t="shared" si="12"/>
        <v>307</v>
      </c>
      <c r="M13" s="2">
        <f t="shared" si="12"/>
        <v>379</v>
      </c>
      <c r="N13" s="2">
        <f t="shared" si="12"/>
        <v>457</v>
      </c>
      <c r="O13" s="2">
        <f t="shared" si="12"/>
        <v>541</v>
      </c>
      <c r="P13" s="2">
        <f t="shared" si="21"/>
        <v>631</v>
      </c>
      <c r="Q13" s="2">
        <f t="shared" si="13"/>
        <v>727</v>
      </c>
      <c r="R13" s="2">
        <f t="shared" si="13"/>
        <v>829</v>
      </c>
      <c r="S13" s="2">
        <f t="shared" si="13"/>
        <v>937</v>
      </c>
      <c r="T13" s="2">
        <f t="shared" si="13"/>
        <v>1051</v>
      </c>
      <c r="U13" s="2">
        <f t="shared" si="13"/>
        <v>1171</v>
      </c>
      <c r="V13" s="2">
        <f t="shared" si="13"/>
        <v>1297</v>
      </c>
      <c r="W13" s="2">
        <f t="shared" si="13"/>
        <v>1429</v>
      </c>
      <c r="X13" s="2">
        <f t="shared" si="13"/>
        <v>1567</v>
      </c>
      <c r="Y13" s="22">
        <f t="shared" si="13"/>
        <v>1711</v>
      </c>
      <c r="Z13" s="2">
        <f t="shared" si="13"/>
        <v>1861</v>
      </c>
      <c r="AA13" s="2">
        <f t="shared" si="22"/>
        <v>2017</v>
      </c>
      <c r="AB13" s="2">
        <f t="shared" si="22"/>
        <v>2179</v>
      </c>
      <c r="AC13" s="2">
        <f t="shared" si="22"/>
        <v>2347</v>
      </c>
      <c r="AD13" s="2">
        <f t="shared" si="22"/>
        <v>2521</v>
      </c>
      <c r="AE13" s="2">
        <f t="shared" si="22"/>
        <v>2701</v>
      </c>
      <c r="AF13" s="2">
        <f t="shared" si="22"/>
        <v>2887</v>
      </c>
      <c r="AG13" s="2">
        <f t="shared" si="22"/>
        <v>3079</v>
      </c>
      <c r="AH13" s="2">
        <f t="shared" si="22"/>
        <v>3277</v>
      </c>
      <c r="AI13" s="2">
        <f t="shared" si="22"/>
        <v>3481</v>
      </c>
      <c r="AJ13" s="2">
        <f t="shared" si="22"/>
        <v>3691</v>
      </c>
      <c r="AK13" s="2">
        <f t="shared" si="23"/>
        <v>3907</v>
      </c>
      <c r="AL13" s="2">
        <f t="shared" si="23"/>
        <v>4129</v>
      </c>
      <c r="AM13" s="2">
        <f t="shared" si="23"/>
        <v>4357</v>
      </c>
      <c r="AN13" s="2">
        <f t="shared" si="23"/>
        <v>4591</v>
      </c>
      <c r="AO13" s="2">
        <f t="shared" si="23"/>
        <v>4831</v>
      </c>
      <c r="AP13" s="2">
        <f t="shared" si="23"/>
        <v>5077</v>
      </c>
      <c r="AQ13" s="2">
        <f t="shared" si="23"/>
        <v>5329</v>
      </c>
      <c r="AR13" s="2">
        <f t="shared" si="23"/>
        <v>5587</v>
      </c>
      <c r="AS13" s="2">
        <f t="shared" si="23"/>
        <v>5851</v>
      </c>
      <c r="AT13" s="2">
        <f t="shared" si="23"/>
        <v>6121</v>
      </c>
      <c r="AU13" s="2">
        <f t="shared" si="24"/>
        <v>6397</v>
      </c>
      <c r="AV13" s="2">
        <f t="shared" si="24"/>
        <v>6679</v>
      </c>
      <c r="AW13" s="2">
        <f t="shared" si="24"/>
        <v>6967</v>
      </c>
      <c r="AX13" s="2">
        <f t="shared" si="24"/>
        <v>7261</v>
      </c>
      <c r="AY13" s="2">
        <f t="shared" si="24"/>
        <v>7561</v>
      </c>
      <c r="AZ13" s="2">
        <f t="shared" si="24"/>
        <v>7867</v>
      </c>
      <c r="BA13" s="2">
        <f t="shared" si="24"/>
        <v>8179</v>
      </c>
      <c r="BB13" s="2">
        <f t="shared" si="24"/>
        <v>8497</v>
      </c>
      <c r="BC13" s="2">
        <f t="shared" si="24"/>
        <v>8821</v>
      </c>
      <c r="BD13" s="2">
        <f t="shared" si="24"/>
        <v>9151</v>
      </c>
      <c r="BE13" s="2">
        <f t="shared" si="25"/>
        <v>9487</v>
      </c>
      <c r="BF13" s="2">
        <f t="shared" si="25"/>
        <v>9829</v>
      </c>
      <c r="BG13" s="2">
        <f t="shared" si="25"/>
        <v>10177</v>
      </c>
      <c r="BH13" s="2">
        <f t="shared" si="25"/>
        <v>10531</v>
      </c>
      <c r="BI13" s="2">
        <f t="shared" si="25"/>
        <v>10891</v>
      </c>
      <c r="BJ13" s="2">
        <f t="shared" si="25"/>
        <v>11257</v>
      </c>
      <c r="BK13" s="2">
        <f t="shared" si="25"/>
        <v>11629</v>
      </c>
      <c r="BL13" s="2">
        <f t="shared" si="25"/>
        <v>12007</v>
      </c>
      <c r="BM13" s="2">
        <f t="shared" si="25"/>
        <v>12391</v>
      </c>
      <c r="BN13" s="2">
        <f t="shared" si="11"/>
        <v>12781</v>
      </c>
      <c r="BO13" s="2">
        <f t="shared" si="11"/>
        <v>13177</v>
      </c>
      <c r="BP13" s="2">
        <f t="shared" si="26"/>
        <v>13579</v>
      </c>
      <c r="BQ13" s="2">
        <f t="shared" si="26"/>
        <v>13987</v>
      </c>
      <c r="BR13" s="2">
        <f t="shared" si="26"/>
        <v>14401</v>
      </c>
      <c r="BS13" s="2">
        <f t="shared" si="26"/>
        <v>14821</v>
      </c>
      <c r="BT13" s="2">
        <f t="shared" si="26"/>
        <v>15247</v>
      </c>
      <c r="BU13" s="2">
        <f t="shared" si="26"/>
        <v>15679</v>
      </c>
      <c r="BV13" s="2">
        <f t="shared" si="26"/>
        <v>16117</v>
      </c>
      <c r="BW13" s="2">
        <f t="shared" si="26"/>
        <v>16561</v>
      </c>
      <c r="BX13" s="2">
        <f t="shared" si="26"/>
        <v>17011</v>
      </c>
      <c r="BY13" s="2">
        <f t="shared" si="26"/>
        <v>17467</v>
      </c>
      <c r="BZ13" s="2">
        <f t="shared" si="27"/>
        <v>17929</v>
      </c>
      <c r="CA13" s="2">
        <f t="shared" si="27"/>
        <v>18397</v>
      </c>
      <c r="CB13" s="2">
        <f t="shared" si="27"/>
        <v>18871</v>
      </c>
      <c r="CC13" s="2">
        <f t="shared" si="27"/>
        <v>19351</v>
      </c>
      <c r="CD13" s="2">
        <f t="shared" si="27"/>
        <v>19837</v>
      </c>
      <c r="CE13" s="2">
        <f t="shared" si="27"/>
        <v>20329</v>
      </c>
      <c r="CF13" s="2">
        <f t="shared" si="27"/>
        <v>20827</v>
      </c>
      <c r="CG13" s="2">
        <f t="shared" si="27"/>
        <v>21331</v>
      </c>
      <c r="CH13" s="2">
        <f t="shared" si="27"/>
        <v>21841</v>
      </c>
      <c r="CI13" s="2">
        <f t="shared" si="27"/>
        <v>22357</v>
      </c>
      <c r="CJ13" s="2">
        <f t="shared" si="28"/>
        <v>22879</v>
      </c>
      <c r="CK13" s="2">
        <f t="shared" si="28"/>
        <v>23407</v>
      </c>
      <c r="CL13" s="2">
        <f t="shared" si="28"/>
        <v>23941</v>
      </c>
      <c r="CM13" s="2">
        <f t="shared" si="28"/>
        <v>24481</v>
      </c>
      <c r="CN13" s="2">
        <f t="shared" si="28"/>
        <v>25027</v>
      </c>
      <c r="CO13" s="2">
        <f t="shared" si="28"/>
        <v>25579</v>
      </c>
      <c r="CP13" s="2">
        <f t="shared" si="28"/>
        <v>26137</v>
      </c>
      <c r="CQ13" s="2">
        <f t="shared" si="28"/>
        <v>26701</v>
      </c>
      <c r="CR13" s="2">
        <f t="shared" si="28"/>
        <v>27271</v>
      </c>
      <c r="CS13" s="2">
        <f t="shared" si="28"/>
        <v>27847</v>
      </c>
      <c r="CT13" s="2">
        <f t="shared" si="29"/>
        <v>28429</v>
      </c>
      <c r="CU13" s="2">
        <f t="shared" si="29"/>
        <v>29017</v>
      </c>
      <c r="CV13" s="2">
        <f t="shared" si="29"/>
        <v>29611</v>
      </c>
      <c r="CW13" s="2">
        <f t="shared" si="29"/>
        <v>30211</v>
      </c>
      <c r="CX13" s="2">
        <f t="shared" si="29"/>
        <v>30817</v>
      </c>
      <c r="CY13" s="2">
        <f t="shared" si="29"/>
        <v>31429</v>
      </c>
      <c r="CZ13" s="2">
        <f t="shared" si="29"/>
        <v>32047</v>
      </c>
      <c r="DA13" s="2">
        <f t="shared" si="29"/>
        <v>32671</v>
      </c>
      <c r="DB13" s="2">
        <f t="shared" si="29"/>
        <v>33301</v>
      </c>
      <c r="DC13" s="2">
        <f t="shared" si="29"/>
        <v>33937</v>
      </c>
      <c r="DD13" s="2">
        <f t="shared" si="30"/>
        <v>34579</v>
      </c>
      <c r="DE13" s="2">
        <f t="shared" si="30"/>
        <v>35227</v>
      </c>
      <c r="DF13" s="2">
        <f t="shared" si="30"/>
        <v>35881</v>
      </c>
      <c r="DG13" s="2">
        <f t="shared" si="30"/>
        <v>36541</v>
      </c>
      <c r="DH13" s="2">
        <f t="shared" si="30"/>
        <v>37207</v>
      </c>
      <c r="DI13" s="2">
        <f t="shared" si="30"/>
        <v>37879</v>
      </c>
      <c r="DJ13" s="2">
        <f t="shared" si="30"/>
        <v>38557</v>
      </c>
      <c r="DK13" s="2">
        <f t="shared" si="30"/>
        <v>39241</v>
      </c>
      <c r="DL13" s="2">
        <f t="shared" si="30"/>
        <v>39931</v>
      </c>
      <c r="DM13" s="2">
        <f t="shared" si="30"/>
        <v>40627</v>
      </c>
      <c r="DN13" s="2">
        <f t="shared" si="31"/>
        <v>41329</v>
      </c>
      <c r="DO13" s="2">
        <f t="shared" si="31"/>
        <v>42037</v>
      </c>
      <c r="DP13" s="2">
        <f t="shared" si="31"/>
        <v>42751</v>
      </c>
      <c r="DQ13" s="2">
        <f t="shared" si="31"/>
        <v>43471</v>
      </c>
      <c r="DR13" s="2">
        <f t="shared" si="31"/>
        <v>44197</v>
      </c>
      <c r="DS13" s="2">
        <f t="shared" si="31"/>
        <v>44929</v>
      </c>
      <c r="DT13" s="2">
        <f t="shared" si="31"/>
        <v>45667</v>
      </c>
      <c r="DU13" s="2">
        <f t="shared" si="31"/>
        <v>46411</v>
      </c>
      <c r="DV13" s="2">
        <f t="shared" si="31"/>
        <v>47161</v>
      </c>
      <c r="DW13" s="2">
        <f t="shared" si="31"/>
        <v>47917</v>
      </c>
      <c r="DX13" s="2">
        <f t="shared" si="31"/>
        <v>48679</v>
      </c>
      <c r="DY13" s="2">
        <f t="shared" si="31"/>
        <v>49447</v>
      </c>
      <c r="DZ13" s="2">
        <f t="shared" si="32"/>
        <v>50221</v>
      </c>
      <c r="EA13" s="2">
        <f t="shared" si="32"/>
        <v>51001</v>
      </c>
      <c r="EB13" s="2">
        <f t="shared" si="8"/>
        <v>51787</v>
      </c>
      <c r="EC13" s="2">
        <f t="shared" si="8"/>
        <v>52579</v>
      </c>
      <c r="ED13" s="2">
        <f t="shared" si="8"/>
        <v>53377</v>
      </c>
      <c r="EE13" s="2">
        <f t="shared" si="8"/>
        <v>54181</v>
      </c>
      <c r="EF13" s="2">
        <f t="shared" si="8"/>
        <v>54991</v>
      </c>
      <c r="EG13" s="2">
        <f t="shared" si="8"/>
        <v>55807</v>
      </c>
    </row>
    <row r="14" spans="2:137" ht="15">
      <c r="B14" s="45">
        <v>10</v>
      </c>
      <c r="C14" s="2">
        <f t="shared" si="0"/>
        <v>-89</v>
      </c>
      <c r="D14" s="2">
        <f t="shared" si="12"/>
        <v>-71</v>
      </c>
      <c r="E14" s="2">
        <f t="shared" si="12"/>
        <v>-47</v>
      </c>
      <c r="F14" s="2">
        <f t="shared" si="12"/>
        <v>-17</v>
      </c>
      <c r="G14" s="2">
        <f t="shared" si="12"/>
        <v>19</v>
      </c>
      <c r="H14" s="2">
        <f t="shared" si="12"/>
        <v>61</v>
      </c>
      <c r="I14" s="2">
        <f t="shared" si="12"/>
        <v>109</v>
      </c>
      <c r="J14" s="2">
        <f t="shared" si="12"/>
        <v>163</v>
      </c>
      <c r="K14" s="2">
        <f t="shared" si="12"/>
        <v>223</v>
      </c>
      <c r="L14" s="2">
        <f t="shared" si="12"/>
        <v>289</v>
      </c>
      <c r="M14" s="2">
        <f t="shared" si="12"/>
        <v>361</v>
      </c>
      <c r="N14" s="2">
        <f t="shared" si="12"/>
        <v>439</v>
      </c>
      <c r="O14" s="2">
        <f t="shared" si="12"/>
        <v>523</v>
      </c>
      <c r="P14" s="2">
        <f t="shared" si="21"/>
        <v>613</v>
      </c>
      <c r="Q14" s="2">
        <f t="shared" si="13"/>
        <v>709</v>
      </c>
      <c r="R14" s="2">
        <f t="shared" si="13"/>
        <v>811</v>
      </c>
      <c r="S14" s="2">
        <f t="shared" si="13"/>
        <v>919</v>
      </c>
      <c r="T14" s="2">
        <f t="shared" si="13"/>
        <v>1033</v>
      </c>
      <c r="U14" s="2">
        <f t="shared" si="13"/>
        <v>1153</v>
      </c>
      <c r="V14" s="2">
        <f t="shared" si="13"/>
        <v>1279</v>
      </c>
      <c r="W14" s="22">
        <f t="shared" si="13"/>
        <v>1411</v>
      </c>
      <c r="X14" s="2">
        <f t="shared" si="13"/>
        <v>1549</v>
      </c>
      <c r="Y14" s="2">
        <f t="shared" si="13"/>
        <v>1693</v>
      </c>
      <c r="Z14" s="2">
        <f t="shared" si="13"/>
        <v>1843</v>
      </c>
      <c r="AA14" s="2">
        <f t="shared" si="22"/>
        <v>1999</v>
      </c>
      <c r="AB14" s="2">
        <f t="shared" si="22"/>
        <v>2161</v>
      </c>
      <c r="AC14" s="2">
        <f t="shared" si="22"/>
        <v>2329</v>
      </c>
      <c r="AD14" s="2">
        <f t="shared" si="22"/>
        <v>2503</v>
      </c>
      <c r="AE14" s="2">
        <f t="shared" si="22"/>
        <v>2683</v>
      </c>
      <c r="AF14" s="2">
        <f t="shared" si="22"/>
        <v>2869</v>
      </c>
      <c r="AG14" s="2">
        <f t="shared" si="22"/>
        <v>3061</v>
      </c>
      <c r="AH14" s="2">
        <f t="shared" si="22"/>
        <v>3259</v>
      </c>
      <c r="AI14" s="2">
        <f t="shared" si="22"/>
        <v>3463</v>
      </c>
      <c r="AJ14" s="2">
        <f t="shared" si="22"/>
        <v>3673</v>
      </c>
      <c r="AK14" s="2">
        <f t="shared" si="23"/>
        <v>3889</v>
      </c>
      <c r="AL14" s="2">
        <f t="shared" si="23"/>
        <v>4111</v>
      </c>
      <c r="AM14" s="2">
        <f t="shared" si="23"/>
        <v>4339</v>
      </c>
      <c r="AN14" s="2">
        <f t="shared" si="23"/>
        <v>4573</v>
      </c>
      <c r="AO14" s="2">
        <f t="shared" si="23"/>
        <v>4813</v>
      </c>
      <c r="AP14" s="2">
        <f t="shared" si="23"/>
        <v>5059</v>
      </c>
      <c r="AQ14" s="2">
        <f t="shared" si="23"/>
        <v>5311</v>
      </c>
      <c r="AR14" s="2">
        <f t="shared" si="23"/>
        <v>5569</v>
      </c>
      <c r="AS14" s="2">
        <f t="shared" si="23"/>
        <v>5833</v>
      </c>
      <c r="AT14" s="2">
        <f t="shared" si="23"/>
        <v>6103</v>
      </c>
      <c r="AU14" s="2">
        <f t="shared" si="24"/>
        <v>6379</v>
      </c>
      <c r="AV14" s="2">
        <f t="shared" si="24"/>
        <v>6661</v>
      </c>
      <c r="AW14" s="2">
        <f t="shared" si="24"/>
        <v>6949</v>
      </c>
      <c r="AX14" s="2">
        <f t="shared" si="24"/>
        <v>7243</v>
      </c>
      <c r="AY14" s="2">
        <f t="shared" si="24"/>
        <v>7543</v>
      </c>
      <c r="AZ14" s="2">
        <f t="shared" si="24"/>
        <v>7849</v>
      </c>
      <c r="BA14" s="2">
        <f t="shared" si="24"/>
        <v>8161</v>
      </c>
      <c r="BB14" s="2">
        <f t="shared" si="24"/>
        <v>8479</v>
      </c>
      <c r="BC14" s="2">
        <f t="shared" si="24"/>
        <v>8803</v>
      </c>
      <c r="BD14" s="2">
        <f t="shared" si="24"/>
        <v>9133</v>
      </c>
      <c r="BE14" s="2">
        <f t="shared" si="25"/>
        <v>9469</v>
      </c>
      <c r="BF14" s="2">
        <f t="shared" si="25"/>
        <v>9811</v>
      </c>
      <c r="BG14" s="2">
        <f t="shared" si="25"/>
        <v>10159</v>
      </c>
      <c r="BH14" s="2">
        <f t="shared" si="25"/>
        <v>10513</v>
      </c>
      <c r="BI14" s="2">
        <f t="shared" si="25"/>
        <v>10873</v>
      </c>
      <c r="BJ14" s="2">
        <f t="shared" si="25"/>
        <v>11239</v>
      </c>
      <c r="BK14" s="2">
        <f t="shared" si="25"/>
        <v>11611</v>
      </c>
      <c r="BL14" s="2">
        <f t="shared" si="25"/>
        <v>11989</v>
      </c>
      <c r="BM14" s="2">
        <f t="shared" si="25"/>
        <v>12373</v>
      </c>
      <c r="BN14" s="2">
        <f t="shared" si="11"/>
        <v>12763</v>
      </c>
      <c r="BO14" s="2">
        <f t="shared" si="11"/>
        <v>13159</v>
      </c>
      <c r="BP14" s="2">
        <f t="shared" si="26"/>
        <v>13561</v>
      </c>
      <c r="BQ14" s="2">
        <f t="shared" si="26"/>
        <v>13969</v>
      </c>
      <c r="BR14" s="2">
        <f t="shared" si="26"/>
        <v>14383</v>
      </c>
      <c r="BS14" s="2">
        <f t="shared" si="26"/>
        <v>14803</v>
      </c>
      <c r="BT14" s="2">
        <f t="shared" si="26"/>
        <v>15229</v>
      </c>
      <c r="BU14" s="2">
        <f t="shared" si="26"/>
        <v>15661</v>
      </c>
      <c r="BV14" s="2">
        <f t="shared" si="26"/>
        <v>16099</v>
      </c>
      <c r="BW14" s="2">
        <f t="shared" si="26"/>
        <v>16543</v>
      </c>
      <c r="BX14" s="2">
        <f t="shared" si="26"/>
        <v>16993</v>
      </c>
      <c r="BY14" s="2">
        <f t="shared" si="26"/>
        <v>17449</v>
      </c>
      <c r="BZ14" s="2">
        <f t="shared" si="27"/>
        <v>17911</v>
      </c>
      <c r="CA14" s="2">
        <f t="shared" si="27"/>
        <v>18379</v>
      </c>
      <c r="CB14" s="2">
        <f t="shared" si="27"/>
        <v>18853</v>
      </c>
      <c r="CC14" s="2">
        <f t="shared" si="27"/>
        <v>19333</v>
      </c>
      <c r="CD14" s="2">
        <f t="shared" si="27"/>
        <v>19819</v>
      </c>
      <c r="CE14" s="2">
        <f t="shared" si="27"/>
        <v>20311</v>
      </c>
      <c r="CF14" s="2">
        <f t="shared" si="27"/>
        <v>20809</v>
      </c>
      <c r="CG14" s="2">
        <f t="shared" si="27"/>
        <v>21313</v>
      </c>
      <c r="CH14" s="2">
        <f t="shared" si="27"/>
        <v>21823</v>
      </c>
      <c r="CI14" s="2">
        <f t="shared" si="27"/>
        <v>22339</v>
      </c>
      <c r="CJ14" s="2">
        <f t="shared" si="28"/>
        <v>22861</v>
      </c>
      <c r="CK14" s="2">
        <f t="shared" si="28"/>
        <v>23389</v>
      </c>
      <c r="CL14" s="2">
        <f t="shared" si="28"/>
        <v>23923</v>
      </c>
      <c r="CM14" s="2">
        <f t="shared" si="28"/>
        <v>24463</v>
      </c>
      <c r="CN14" s="2">
        <f t="shared" si="28"/>
        <v>25009</v>
      </c>
      <c r="CO14" s="2">
        <f t="shared" si="28"/>
        <v>25561</v>
      </c>
      <c r="CP14" s="2">
        <f t="shared" si="28"/>
        <v>26119</v>
      </c>
      <c r="CQ14" s="2">
        <f t="shared" si="28"/>
        <v>26683</v>
      </c>
      <c r="CR14" s="2">
        <f t="shared" si="28"/>
        <v>27253</v>
      </c>
      <c r="CS14" s="2">
        <f t="shared" si="28"/>
        <v>27829</v>
      </c>
      <c r="CT14" s="2">
        <f t="shared" si="29"/>
        <v>28411</v>
      </c>
      <c r="CU14" s="2">
        <f t="shared" si="29"/>
        <v>28999</v>
      </c>
      <c r="CV14" s="2">
        <f t="shared" si="29"/>
        <v>29593</v>
      </c>
      <c r="CW14" s="2">
        <f t="shared" si="29"/>
        <v>30193</v>
      </c>
      <c r="CX14" s="2">
        <f t="shared" si="29"/>
        <v>30799</v>
      </c>
      <c r="CY14" s="2">
        <f t="shared" si="29"/>
        <v>31411</v>
      </c>
      <c r="CZ14" s="2">
        <f t="shared" si="29"/>
        <v>32029</v>
      </c>
      <c r="DA14" s="2">
        <f t="shared" si="29"/>
        <v>32653</v>
      </c>
      <c r="DB14" s="2">
        <f t="shared" si="29"/>
        <v>33283</v>
      </c>
      <c r="DC14" s="2">
        <f t="shared" si="29"/>
        <v>33919</v>
      </c>
      <c r="DD14" s="2">
        <f t="shared" si="30"/>
        <v>34561</v>
      </c>
      <c r="DE14" s="2">
        <f t="shared" si="30"/>
        <v>35209</v>
      </c>
      <c r="DF14" s="2">
        <f t="shared" si="30"/>
        <v>35863</v>
      </c>
      <c r="DG14" s="2">
        <f t="shared" si="30"/>
        <v>36523</v>
      </c>
      <c r="DH14" s="2">
        <f t="shared" si="30"/>
        <v>37189</v>
      </c>
      <c r="DI14" s="2">
        <f t="shared" si="30"/>
        <v>37861</v>
      </c>
      <c r="DJ14" s="2">
        <f t="shared" si="30"/>
        <v>38539</v>
      </c>
      <c r="DK14" s="2">
        <f t="shared" si="30"/>
        <v>39223</v>
      </c>
      <c r="DL14" s="2">
        <f t="shared" si="30"/>
        <v>39913</v>
      </c>
      <c r="DM14" s="2">
        <f t="shared" si="30"/>
        <v>40609</v>
      </c>
      <c r="DN14" s="2">
        <f t="shared" si="31"/>
        <v>41311</v>
      </c>
      <c r="DO14" s="2">
        <f t="shared" si="31"/>
        <v>42019</v>
      </c>
      <c r="DP14" s="2">
        <f t="shared" si="31"/>
        <v>42733</v>
      </c>
      <c r="DQ14" s="2">
        <f t="shared" si="31"/>
        <v>43453</v>
      </c>
      <c r="DR14" s="2">
        <f t="shared" si="31"/>
        <v>44179</v>
      </c>
      <c r="DS14" s="2">
        <f t="shared" si="31"/>
        <v>44911</v>
      </c>
      <c r="DT14" s="2">
        <f t="shared" si="31"/>
        <v>45649</v>
      </c>
      <c r="DU14" s="2">
        <f t="shared" si="31"/>
        <v>46393</v>
      </c>
      <c r="DV14" s="2">
        <f t="shared" si="31"/>
        <v>47143</v>
      </c>
      <c r="DW14" s="2">
        <f t="shared" si="31"/>
        <v>47899</v>
      </c>
      <c r="DX14" s="2">
        <f t="shared" si="31"/>
        <v>48661</v>
      </c>
      <c r="DY14" s="2">
        <f t="shared" si="31"/>
        <v>49429</v>
      </c>
      <c r="DZ14" s="2">
        <f t="shared" si="32"/>
        <v>50203</v>
      </c>
      <c r="EA14" s="2">
        <f t="shared" si="32"/>
        <v>50983</v>
      </c>
      <c r="EB14" s="2">
        <f t="shared" si="8"/>
        <v>51769</v>
      </c>
      <c r="EC14" s="2">
        <f t="shared" si="8"/>
        <v>52561</v>
      </c>
      <c r="ED14" s="2">
        <f t="shared" si="8"/>
        <v>53359</v>
      </c>
      <c r="EE14" s="2">
        <f t="shared" si="8"/>
        <v>54163</v>
      </c>
      <c r="EF14" s="2">
        <f t="shared" si="8"/>
        <v>54973</v>
      </c>
      <c r="EG14" s="2">
        <f t="shared" si="8"/>
        <v>55789</v>
      </c>
    </row>
    <row r="15" spans="2:137" ht="15">
      <c r="B15" s="24">
        <v>11</v>
      </c>
      <c r="C15" s="2">
        <f t="shared" si="0"/>
        <v>-109</v>
      </c>
      <c r="D15" s="2">
        <f t="shared" si="12"/>
        <v>-91</v>
      </c>
      <c r="E15" s="2">
        <f t="shared" si="12"/>
        <v>-67</v>
      </c>
      <c r="F15" s="2">
        <f t="shared" si="12"/>
        <v>-37</v>
      </c>
      <c r="G15" s="2">
        <f t="shared" si="12"/>
        <v>-1</v>
      </c>
      <c r="H15" s="2">
        <f t="shared" si="12"/>
        <v>41</v>
      </c>
      <c r="I15" s="2">
        <f t="shared" si="12"/>
        <v>89</v>
      </c>
      <c r="J15" s="2">
        <f t="shared" si="12"/>
        <v>143</v>
      </c>
      <c r="K15" s="2">
        <f t="shared" si="12"/>
        <v>203</v>
      </c>
      <c r="L15" s="2">
        <f t="shared" si="12"/>
        <v>269</v>
      </c>
      <c r="M15" s="2">
        <f t="shared" si="12"/>
        <v>341</v>
      </c>
      <c r="N15" s="2">
        <f t="shared" si="12"/>
        <v>419</v>
      </c>
      <c r="O15" s="2">
        <f t="shared" si="12"/>
        <v>503</v>
      </c>
      <c r="P15" s="2">
        <f t="shared" si="21"/>
        <v>593</v>
      </c>
      <c r="Q15" s="2">
        <f t="shared" si="13"/>
        <v>689</v>
      </c>
      <c r="R15" s="2">
        <f t="shared" si="13"/>
        <v>791</v>
      </c>
      <c r="S15" s="22">
        <f t="shared" si="13"/>
        <v>899</v>
      </c>
      <c r="T15" s="2">
        <f t="shared" si="13"/>
        <v>1013</v>
      </c>
      <c r="U15" s="22">
        <f t="shared" si="13"/>
        <v>1133</v>
      </c>
      <c r="V15" s="2">
        <f t="shared" si="13"/>
        <v>1259</v>
      </c>
      <c r="W15" s="22">
        <f t="shared" si="13"/>
        <v>1391</v>
      </c>
      <c r="X15" s="2">
        <f t="shared" si="13"/>
        <v>1529</v>
      </c>
      <c r="Y15" s="2">
        <f t="shared" si="13"/>
        <v>1673</v>
      </c>
      <c r="Z15" s="2">
        <f t="shared" si="13"/>
        <v>1823</v>
      </c>
      <c r="AA15" s="2">
        <f t="shared" si="22"/>
        <v>1979</v>
      </c>
      <c r="AB15" s="2">
        <f t="shared" si="22"/>
        <v>2141</v>
      </c>
      <c r="AC15" s="2">
        <f t="shared" si="22"/>
        <v>2309</v>
      </c>
      <c r="AD15" s="2">
        <f t="shared" si="22"/>
        <v>2483</v>
      </c>
      <c r="AE15" s="2">
        <f t="shared" si="22"/>
        <v>2663</v>
      </c>
      <c r="AF15" s="2">
        <f t="shared" si="22"/>
        <v>2849</v>
      </c>
      <c r="AG15" s="2">
        <f t="shared" si="22"/>
        <v>3041</v>
      </c>
      <c r="AH15" s="2">
        <f t="shared" si="22"/>
        <v>3239</v>
      </c>
      <c r="AI15" s="2">
        <f t="shared" si="22"/>
        <v>3443</v>
      </c>
      <c r="AJ15" s="2">
        <f t="shared" si="22"/>
        <v>3653</v>
      </c>
      <c r="AK15" s="2">
        <f t="shared" si="23"/>
        <v>3869</v>
      </c>
      <c r="AL15" s="2">
        <f t="shared" si="23"/>
        <v>4091</v>
      </c>
      <c r="AM15" s="2">
        <f t="shared" si="23"/>
        <v>4319</v>
      </c>
      <c r="AN15" s="2">
        <f t="shared" si="23"/>
        <v>4553</v>
      </c>
      <c r="AO15" s="2">
        <f t="shared" si="23"/>
        <v>4793</v>
      </c>
      <c r="AP15" s="2">
        <f t="shared" si="23"/>
        <v>5039</v>
      </c>
      <c r="AQ15" s="2">
        <f t="shared" si="23"/>
        <v>5291</v>
      </c>
      <c r="AR15" s="2">
        <f t="shared" si="23"/>
        <v>5549</v>
      </c>
      <c r="AS15" s="2">
        <f t="shared" si="23"/>
        <v>5813</v>
      </c>
      <c r="AT15" s="2">
        <f t="shared" si="23"/>
        <v>6083</v>
      </c>
      <c r="AU15" s="2">
        <f t="shared" si="24"/>
        <v>6359</v>
      </c>
      <c r="AV15" s="2">
        <f t="shared" si="24"/>
        <v>6641</v>
      </c>
      <c r="AW15" s="2">
        <f t="shared" si="24"/>
        <v>6929</v>
      </c>
      <c r="AX15" s="2">
        <f t="shared" si="24"/>
        <v>7223</v>
      </c>
      <c r="AY15" s="2">
        <f t="shared" si="24"/>
        <v>7523</v>
      </c>
      <c r="AZ15" s="2">
        <f t="shared" si="24"/>
        <v>7829</v>
      </c>
      <c r="BA15" s="2">
        <f t="shared" si="24"/>
        <v>8141</v>
      </c>
      <c r="BB15" s="2">
        <f t="shared" si="24"/>
        <v>8459</v>
      </c>
      <c r="BC15" s="2">
        <f t="shared" si="24"/>
        <v>8783</v>
      </c>
      <c r="BD15" s="2">
        <f t="shared" si="24"/>
        <v>9113</v>
      </c>
      <c r="BE15" s="2">
        <f t="shared" si="25"/>
        <v>9449</v>
      </c>
      <c r="BF15" s="2">
        <f t="shared" si="25"/>
        <v>9791</v>
      </c>
      <c r="BG15" s="2">
        <f t="shared" si="25"/>
        <v>10139</v>
      </c>
      <c r="BH15" s="2">
        <f t="shared" si="25"/>
        <v>10493</v>
      </c>
      <c r="BI15" s="2">
        <f t="shared" si="25"/>
        <v>10853</v>
      </c>
      <c r="BJ15" s="2">
        <f t="shared" si="25"/>
        <v>11219</v>
      </c>
      <c r="BK15" s="2">
        <f t="shared" si="25"/>
        <v>11591</v>
      </c>
      <c r="BL15" s="2">
        <f t="shared" si="25"/>
        <v>11969</v>
      </c>
      <c r="BM15" s="2">
        <f t="shared" si="25"/>
        <v>12353</v>
      </c>
      <c r="BN15" s="2">
        <f t="shared" si="11"/>
        <v>12743</v>
      </c>
      <c r="BO15" s="2">
        <f t="shared" si="11"/>
        <v>13139</v>
      </c>
      <c r="BP15" s="2">
        <f t="shared" si="26"/>
        <v>13541</v>
      </c>
      <c r="BQ15" s="2">
        <f t="shared" si="26"/>
        <v>13949</v>
      </c>
      <c r="BR15" s="2">
        <f t="shared" si="26"/>
        <v>14363</v>
      </c>
      <c r="BS15" s="2">
        <f t="shared" si="26"/>
        <v>14783</v>
      </c>
      <c r="BT15" s="2">
        <f t="shared" si="26"/>
        <v>15209</v>
      </c>
      <c r="BU15" s="2">
        <f t="shared" si="26"/>
        <v>15641</v>
      </c>
      <c r="BV15" s="2">
        <f t="shared" si="26"/>
        <v>16079</v>
      </c>
      <c r="BW15" s="2">
        <f t="shared" si="26"/>
        <v>16523</v>
      </c>
      <c r="BX15" s="2">
        <f t="shared" si="26"/>
        <v>16973</v>
      </c>
      <c r="BY15" s="2">
        <f t="shared" si="26"/>
        <v>17429</v>
      </c>
      <c r="BZ15" s="2">
        <f t="shared" si="27"/>
        <v>17891</v>
      </c>
      <c r="CA15" s="2">
        <f t="shared" si="27"/>
        <v>18359</v>
      </c>
      <c r="CB15" s="2">
        <f t="shared" si="27"/>
        <v>18833</v>
      </c>
      <c r="CC15" s="2">
        <f t="shared" si="27"/>
        <v>19313</v>
      </c>
      <c r="CD15" s="2">
        <f t="shared" si="27"/>
        <v>19799</v>
      </c>
      <c r="CE15" s="2">
        <f t="shared" si="27"/>
        <v>20291</v>
      </c>
      <c r="CF15" s="2">
        <f t="shared" si="27"/>
        <v>20789</v>
      </c>
      <c r="CG15" s="2">
        <f t="shared" si="27"/>
        <v>21293</v>
      </c>
      <c r="CH15" s="2">
        <f t="shared" si="27"/>
        <v>21803</v>
      </c>
      <c r="CI15" s="2">
        <f t="shared" si="27"/>
        <v>22319</v>
      </c>
      <c r="CJ15" s="2">
        <f t="shared" si="28"/>
        <v>22841</v>
      </c>
      <c r="CK15" s="2">
        <f t="shared" si="28"/>
        <v>23369</v>
      </c>
      <c r="CL15" s="2">
        <f t="shared" si="28"/>
        <v>23903</v>
      </c>
      <c r="CM15" s="2">
        <f t="shared" si="28"/>
        <v>24443</v>
      </c>
      <c r="CN15" s="2">
        <f t="shared" si="28"/>
        <v>24989</v>
      </c>
      <c r="CO15" s="2">
        <f t="shared" si="28"/>
        <v>25541</v>
      </c>
      <c r="CP15" s="2">
        <f t="shared" si="28"/>
        <v>26099</v>
      </c>
      <c r="CQ15" s="2">
        <f t="shared" si="28"/>
        <v>26663</v>
      </c>
      <c r="CR15" s="2">
        <f t="shared" si="28"/>
        <v>27233</v>
      </c>
      <c r="CS15" s="2">
        <f t="shared" si="28"/>
        <v>27809</v>
      </c>
      <c r="CT15" s="2">
        <f t="shared" si="29"/>
        <v>28391</v>
      </c>
      <c r="CU15" s="2">
        <f t="shared" si="29"/>
        <v>28979</v>
      </c>
      <c r="CV15" s="2">
        <f t="shared" si="29"/>
        <v>29573</v>
      </c>
      <c r="CW15" s="2">
        <f t="shared" si="29"/>
        <v>30173</v>
      </c>
      <c r="CX15" s="2">
        <f t="shared" si="29"/>
        <v>30779</v>
      </c>
      <c r="CY15" s="2">
        <f t="shared" si="29"/>
        <v>31391</v>
      </c>
      <c r="CZ15" s="2">
        <f t="shared" si="29"/>
        <v>32009</v>
      </c>
      <c r="DA15" s="2">
        <f t="shared" si="29"/>
        <v>32633</v>
      </c>
      <c r="DB15" s="2">
        <f t="shared" si="29"/>
        <v>33263</v>
      </c>
      <c r="DC15" s="2">
        <f t="shared" si="29"/>
        <v>33899</v>
      </c>
      <c r="DD15" s="2">
        <f t="shared" si="30"/>
        <v>34541</v>
      </c>
      <c r="DE15" s="2">
        <f t="shared" si="30"/>
        <v>35189</v>
      </c>
      <c r="DF15" s="2">
        <f t="shared" si="30"/>
        <v>35843</v>
      </c>
      <c r="DG15" s="2">
        <f t="shared" si="30"/>
        <v>36503</v>
      </c>
      <c r="DH15" s="2">
        <f t="shared" si="30"/>
        <v>37169</v>
      </c>
      <c r="DI15" s="2">
        <f t="shared" si="30"/>
        <v>37841</v>
      </c>
      <c r="DJ15" s="2">
        <f t="shared" si="30"/>
        <v>38519</v>
      </c>
      <c r="DK15" s="2">
        <f t="shared" si="30"/>
        <v>39203</v>
      </c>
      <c r="DL15" s="2">
        <f t="shared" si="30"/>
        <v>39893</v>
      </c>
      <c r="DM15" s="2">
        <f t="shared" si="30"/>
        <v>40589</v>
      </c>
      <c r="DN15" s="2">
        <f t="shared" si="31"/>
        <v>41291</v>
      </c>
      <c r="DO15" s="2">
        <f t="shared" si="31"/>
        <v>41999</v>
      </c>
      <c r="DP15" s="2">
        <f t="shared" si="31"/>
        <v>42713</v>
      </c>
      <c r="DQ15" s="2">
        <f t="shared" si="31"/>
        <v>43433</v>
      </c>
      <c r="DR15" s="2">
        <f t="shared" si="31"/>
        <v>44159</v>
      </c>
      <c r="DS15" s="2">
        <f t="shared" si="31"/>
        <v>44891</v>
      </c>
      <c r="DT15" s="2">
        <f t="shared" si="31"/>
        <v>45629</v>
      </c>
      <c r="DU15" s="2">
        <f t="shared" si="31"/>
        <v>46373</v>
      </c>
      <c r="DV15" s="2">
        <f t="shared" si="31"/>
        <v>47123</v>
      </c>
      <c r="DW15" s="2">
        <f t="shared" si="31"/>
        <v>47879</v>
      </c>
      <c r="DX15" s="2">
        <f t="shared" si="31"/>
        <v>48641</v>
      </c>
      <c r="DY15" s="2">
        <f t="shared" si="31"/>
        <v>49409</v>
      </c>
      <c r="DZ15" s="2">
        <f t="shared" si="32"/>
        <v>50183</v>
      </c>
      <c r="EA15" s="2">
        <f t="shared" si="32"/>
        <v>50963</v>
      </c>
      <c r="EB15" s="2">
        <f t="shared" si="8"/>
        <v>51749</v>
      </c>
      <c r="EC15" s="2">
        <f t="shared" si="8"/>
        <v>52541</v>
      </c>
      <c r="ED15" s="2">
        <f t="shared" si="8"/>
        <v>53339</v>
      </c>
      <c r="EE15" s="2">
        <f t="shared" si="8"/>
        <v>54143</v>
      </c>
      <c r="EF15" s="2">
        <f t="shared" si="8"/>
        <v>54953</v>
      </c>
      <c r="EG15" s="2">
        <f t="shared" si="8"/>
        <v>55769</v>
      </c>
    </row>
    <row r="16" spans="2:137" ht="15">
      <c r="B16" s="24">
        <v>12</v>
      </c>
      <c r="C16" s="2">
        <f t="shared" si="0"/>
        <v>-131</v>
      </c>
      <c r="D16" s="2">
        <f t="shared" si="12"/>
        <v>-113</v>
      </c>
      <c r="E16" s="2">
        <f t="shared" si="12"/>
        <v>-89</v>
      </c>
      <c r="F16" s="2">
        <f t="shared" si="12"/>
        <v>-59</v>
      </c>
      <c r="G16" s="2">
        <f t="shared" si="12"/>
        <v>-23</v>
      </c>
      <c r="H16" s="2">
        <f t="shared" si="12"/>
        <v>19</v>
      </c>
      <c r="I16" s="2">
        <f t="shared" si="12"/>
        <v>67</v>
      </c>
      <c r="J16" s="2">
        <f t="shared" si="12"/>
        <v>121</v>
      </c>
      <c r="K16" s="2">
        <f t="shared" si="12"/>
        <v>181</v>
      </c>
      <c r="L16" s="2">
        <f t="shared" si="12"/>
        <v>247</v>
      </c>
      <c r="M16" s="2">
        <f t="shared" si="12"/>
        <v>319</v>
      </c>
      <c r="N16" s="2">
        <f t="shared" si="12"/>
        <v>397</v>
      </c>
      <c r="O16" s="2">
        <f t="shared" si="12"/>
        <v>481</v>
      </c>
      <c r="P16" s="2">
        <f t="shared" si="21"/>
        <v>571</v>
      </c>
      <c r="Q16" s="2">
        <f t="shared" si="13"/>
        <v>667</v>
      </c>
      <c r="R16" s="2">
        <f t="shared" si="13"/>
        <v>769</v>
      </c>
      <c r="S16" s="2">
        <f t="shared" si="13"/>
        <v>877</v>
      </c>
      <c r="T16" s="2">
        <f t="shared" si="13"/>
        <v>991</v>
      </c>
      <c r="U16" s="22">
        <f t="shared" si="13"/>
        <v>1111</v>
      </c>
      <c r="V16" s="2">
        <f t="shared" si="13"/>
        <v>1237</v>
      </c>
      <c r="W16" s="2">
        <f t="shared" si="13"/>
        <v>1369</v>
      </c>
      <c r="X16" s="2">
        <f t="shared" si="13"/>
        <v>1507</v>
      </c>
      <c r="Y16" s="2">
        <f t="shared" si="13"/>
        <v>1651</v>
      </c>
      <c r="Z16" s="2">
        <f t="shared" si="13"/>
        <v>1801</v>
      </c>
      <c r="AA16" s="2">
        <f t="shared" si="22"/>
        <v>1957</v>
      </c>
      <c r="AB16" s="2">
        <f t="shared" si="22"/>
        <v>2119</v>
      </c>
      <c r="AC16" s="2">
        <f t="shared" si="22"/>
        <v>2287</v>
      </c>
      <c r="AD16" s="2">
        <f t="shared" si="22"/>
        <v>2461</v>
      </c>
      <c r="AE16" s="2">
        <f t="shared" si="22"/>
        <v>2641</v>
      </c>
      <c r="AF16" s="2">
        <f t="shared" si="22"/>
        <v>2827</v>
      </c>
      <c r="AG16" s="2">
        <f t="shared" si="22"/>
        <v>3019</v>
      </c>
      <c r="AH16" s="2">
        <f t="shared" si="22"/>
        <v>3217</v>
      </c>
      <c r="AI16" s="2">
        <f t="shared" si="22"/>
        <v>3421</v>
      </c>
      <c r="AJ16" s="2">
        <f t="shared" si="22"/>
        <v>3631</v>
      </c>
      <c r="AK16" s="2">
        <f t="shared" si="23"/>
        <v>3847</v>
      </c>
      <c r="AL16" s="2">
        <f t="shared" si="23"/>
        <v>4069</v>
      </c>
      <c r="AM16" s="2">
        <f t="shared" si="23"/>
        <v>4297</v>
      </c>
      <c r="AN16" s="2">
        <f t="shared" si="23"/>
        <v>4531</v>
      </c>
      <c r="AO16" s="2">
        <f t="shared" si="23"/>
        <v>4771</v>
      </c>
      <c r="AP16" s="2">
        <f t="shared" si="23"/>
        <v>5017</v>
      </c>
      <c r="AQ16" s="2">
        <f t="shared" si="23"/>
        <v>5269</v>
      </c>
      <c r="AR16" s="2">
        <f t="shared" si="23"/>
        <v>5527</v>
      </c>
      <c r="AS16" s="2">
        <f t="shared" si="23"/>
        <v>5791</v>
      </c>
      <c r="AT16" s="2">
        <f t="shared" si="23"/>
        <v>6061</v>
      </c>
      <c r="AU16" s="2">
        <f t="shared" si="24"/>
        <v>6337</v>
      </c>
      <c r="AV16" s="2">
        <f t="shared" si="24"/>
        <v>6619</v>
      </c>
      <c r="AW16" s="2">
        <f t="shared" si="24"/>
        <v>6907</v>
      </c>
      <c r="AX16" s="2">
        <f t="shared" si="24"/>
        <v>7201</v>
      </c>
      <c r="AY16" s="2">
        <f t="shared" si="24"/>
        <v>7501</v>
      </c>
      <c r="AZ16" s="2">
        <f t="shared" si="24"/>
        <v>7807</v>
      </c>
      <c r="BA16" s="2">
        <f t="shared" si="24"/>
        <v>8119</v>
      </c>
      <c r="BB16" s="2">
        <f t="shared" si="24"/>
        <v>8437</v>
      </c>
      <c r="BC16" s="2">
        <f t="shared" si="24"/>
        <v>8761</v>
      </c>
      <c r="BD16" s="2">
        <f t="shared" si="24"/>
        <v>9091</v>
      </c>
      <c r="BE16" s="2">
        <f t="shared" si="25"/>
        <v>9427</v>
      </c>
      <c r="BF16" s="2">
        <f t="shared" si="25"/>
        <v>9769</v>
      </c>
      <c r="BG16" s="2">
        <f t="shared" si="25"/>
        <v>10117</v>
      </c>
      <c r="BH16" s="2">
        <f t="shared" si="25"/>
        <v>10471</v>
      </c>
      <c r="BI16" s="2">
        <f t="shared" si="25"/>
        <v>10831</v>
      </c>
      <c r="BJ16" s="2">
        <f t="shared" si="25"/>
        <v>11197</v>
      </c>
      <c r="BK16" s="2">
        <f t="shared" si="25"/>
        <v>11569</v>
      </c>
      <c r="BL16" s="2">
        <f t="shared" si="25"/>
        <v>11947</v>
      </c>
      <c r="BM16" s="2">
        <f t="shared" si="25"/>
        <v>12331</v>
      </c>
      <c r="BN16" s="2">
        <f t="shared" si="11"/>
        <v>12721</v>
      </c>
      <c r="BO16" s="2">
        <f t="shared" si="11"/>
        <v>13117</v>
      </c>
      <c r="BP16" s="2">
        <f t="shared" si="26"/>
        <v>13519</v>
      </c>
      <c r="BQ16" s="2">
        <f t="shared" si="26"/>
        <v>13927</v>
      </c>
      <c r="BR16" s="2">
        <f t="shared" si="26"/>
        <v>14341</v>
      </c>
      <c r="BS16" s="2">
        <f t="shared" si="26"/>
        <v>14761</v>
      </c>
      <c r="BT16" s="2">
        <f t="shared" si="26"/>
        <v>15187</v>
      </c>
      <c r="BU16" s="2">
        <f t="shared" si="26"/>
        <v>15619</v>
      </c>
      <c r="BV16" s="2">
        <f t="shared" si="26"/>
        <v>16057</v>
      </c>
      <c r="BW16" s="2">
        <f t="shared" si="26"/>
        <v>16501</v>
      </c>
      <c r="BX16" s="2">
        <f t="shared" si="26"/>
        <v>16951</v>
      </c>
      <c r="BY16" s="2">
        <f t="shared" si="26"/>
        <v>17407</v>
      </c>
      <c r="BZ16" s="2">
        <f t="shared" si="27"/>
        <v>17869</v>
      </c>
      <c r="CA16" s="2">
        <f t="shared" si="27"/>
        <v>18337</v>
      </c>
      <c r="CB16" s="2">
        <f t="shared" si="27"/>
        <v>18811</v>
      </c>
      <c r="CC16" s="2">
        <f t="shared" si="27"/>
        <v>19291</v>
      </c>
      <c r="CD16" s="2">
        <f t="shared" si="27"/>
        <v>19777</v>
      </c>
      <c r="CE16" s="2">
        <f t="shared" si="27"/>
        <v>20269</v>
      </c>
      <c r="CF16" s="2">
        <f t="shared" si="27"/>
        <v>20767</v>
      </c>
      <c r="CG16" s="2">
        <f t="shared" si="27"/>
        <v>21271</v>
      </c>
      <c r="CH16" s="2">
        <f t="shared" si="27"/>
        <v>21781</v>
      </c>
      <c r="CI16" s="2">
        <f t="shared" si="27"/>
        <v>22297</v>
      </c>
      <c r="CJ16" s="2">
        <f t="shared" si="28"/>
        <v>22819</v>
      </c>
      <c r="CK16" s="2">
        <f t="shared" si="28"/>
        <v>23347</v>
      </c>
      <c r="CL16" s="2">
        <f t="shared" si="28"/>
        <v>23881</v>
      </c>
      <c r="CM16" s="2">
        <f t="shared" si="28"/>
        <v>24421</v>
      </c>
      <c r="CN16" s="2">
        <f t="shared" si="28"/>
        <v>24967</v>
      </c>
      <c r="CO16" s="2">
        <f t="shared" si="28"/>
        <v>25519</v>
      </c>
      <c r="CP16" s="2">
        <f t="shared" si="28"/>
        <v>26077</v>
      </c>
      <c r="CQ16" s="2">
        <f t="shared" si="28"/>
        <v>26641</v>
      </c>
      <c r="CR16" s="2">
        <f t="shared" si="28"/>
        <v>27211</v>
      </c>
      <c r="CS16" s="2">
        <f t="shared" si="28"/>
        <v>27787</v>
      </c>
      <c r="CT16" s="2">
        <f t="shared" si="29"/>
        <v>28369</v>
      </c>
      <c r="CU16" s="2">
        <f t="shared" si="29"/>
        <v>28957</v>
      </c>
      <c r="CV16" s="2">
        <f t="shared" si="29"/>
        <v>29551</v>
      </c>
      <c r="CW16" s="2">
        <f t="shared" si="29"/>
        <v>30151</v>
      </c>
      <c r="CX16" s="2">
        <f t="shared" si="29"/>
        <v>30757</v>
      </c>
      <c r="CY16" s="2">
        <f t="shared" si="29"/>
        <v>31369</v>
      </c>
      <c r="CZ16" s="2">
        <f t="shared" si="29"/>
        <v>31987</v>
      </c>
      <c r="DA16" s="2">
        <f t="shared" si="29"/>
        <v>32611</v>
      </c>
      <c r="DB16" s="2">
        <f t="shared" si="29"/>
        <v>33241</v>
      </c>
      <c r="DC16" s="2">
        <f t="shared" si="29"/>
        <v>33877</v>
      </c>
      <c r="DD16" s="2">
        <f t="shared" si="30"/>
        <v>34519</v>
      </c>
      <c r="DE16" s="2">
        <f t="shared" si="30"/>
        <v>35167</v>
      </c>
      <c r="DF16" s="2">
        <f t="shared" si="30"/>
        <v>35821</v>
      </c>
      <c r="DG16" s="2">
        <f t="shared" si="30"/>
        <v>36481</v>
      </c>
      <c r="DH16" s="2">
        <f t="shared" si="30"/>
        <v>37147</v>
      </c>
      <c r="DI16" s="2">
        <f t="shared" si="30"/>
        <v>37819</v>
      </c>
      <c r="DJ16" s="2">
        <f t="shared" si="30"/>
        <v>38497</v>
      </c>
      <c r="DK16" s="2">
        <f t="shared" si="30"/>
        <v>39181</v>
      </c>
      <c r="DL16" s="2">
        <f t="shared" si="30"/>
        <v>39871</v>
      </c>
      <c r="DM16" s="2">
        <f t="shared" si="30"/>
        <v>40567</v>
      </c>
      <c r="DN16" s="2">
        <f t="shared" si="31"/>
        <v>41269</v>
      </c>
      <c r="DO16" s="2">
        <f t="shared" si="31"/>
        <v>41977</v>
      </c>
      <c r="DP16" s="2">
        <f t="shared" si="31"/>
        <v>42691</v>
      </c>
      <c r="DQ16" s="2">
        <f t="shared" si="31"/>
        <v>43411</v>
      </c>
      <c r="DR16" s="2">
        <f t="shared" si="31"/>
        <v>44137</v>
      </c>
      <c r="DS16" s="2">
        <f t="shared" si="31"/>
        <v>44869</v>
      </c>
      <c r="DT16" s="2">
        <f t="shared" si="31"/>
        <v>45607</v>
      </c>
      <c r="DU16" s="2">
        <f t="shared" si="31"/>
        <v>46351</v>
      </c>
      <c r="DV16" s="2">
        <f t="shared" si="31"/>
        <v>47101</v>
      </c>
      <c r="DW16" s="2">
        <f t="shared" si="31"/>
        <v>47857</v>
      </c>
      <c r="DX16" s="2">
        <f t="shared" si="31"/>
        <v>48619</v>
      </c>
      <c r="DY16" s="2">
        <f t="shared" si="31"/>
        <v>49387</v>
      </c>
      <c r="DZ16" s="2">
        <f t="shared" si="32"/>
        <v>50161</v>
      </c>
      <c r="EA16" s="2">
        <f t="shared" si="32"/>
        <v>50941</v>
      </c>
      <c r="EB16" s="2">
        <f t="shared" si="8"/>
        <v>51727</v>
      </c>
      <c r="EC16" s="2">
        <f t="shared" si="8"/>
        <v>52519</v>
      </c>
      <c r="ED16" s="2">
        <f t="shared" si="8"/>
        <v>53317</v>
      </c>
      <c r="EE16" s="2">
        <f t="shared" si="8"/>
        <v>54121</v>
      </c>
      <c r="EF16" s="2">
        <f t="shared" si="8"/>
        <v>54931</v>
      </c>
      <c r="EG16" s="2">
        <f t="shared" si="8"/>
        <v>55747</v>
      </c>
    </row>
    <row r="17" spans="2:137" ht="15">
      <c r="B17" s="24">
        <v>13</v>
      </c>
      <c r="C17" s="2">
        <f t="shared" si="0"/>
        <v>-155</v>
      </c>
      <c r="D17" s="2">
        <f t="shared" si="12"/>
        <v>-137</v>
      </c>
      <c r="E17" s="2">
        <f t="shared" si="12"/>
        <v>-113</v>
      </c>
      <c r="F17" s="2">
        <f t="shared" si="12"/>
        <v>-83</v>
      </c>
      <c r="G17" s="2">
        <f t="shared" si="12"/>
        <v>-47</v>
      </c>
      <c r="H17" s="2">
        <f t="shared" si="12"/>
        <v>-5</v>
      </c>
      <c r="I17" s="2">
        <f t="shared" si="12"/>
        <v>43</v>
      </c>
      <c r="J17" s="2">
        <f t="shared" si="12"/>
        <v>97</v>
      </c>
      <c r="K17" s="2">
        <f t="shared" si="12"/>
        <v>157</v>
      </c>
      <c r="L17" s="2">
        <f t="shared" si="12"/>
        <v>223</v>
      </c>
      <c r="M17" s="22">
        <f t="shared" si="12"/>
        <v>295</v>
      </c>
      <c r="N17" s="2">
        <f t="shared" si="12"/>
        <v>373</v>
      </c>
      <c r="O17" s="2">
        <f t="shared" si="12"/>
        <v>457</v>
      </c>
      <c r="P17" s="2">
        <f t="shared" si="21"/>
        <v>547</v>
      </c>
      <c r="Q17" s="2">
        <f t="shared" si="13"/>
        <v>643</v>
      </c>
      <c r="R17" s="2">
        <f t="shared" si="13"/>
        <v>745</v>
      </c>
      <c r="S17" s="2">
        <f t="shared" si="13"/>
        <v>853</v>
      </c>
      <c r="T17" s="2">
        <f t="shared" si="13"/>
        <v>967</v>
      </c>
      <c r="U17" s="2">
        <f t="shared" si="13"/>
        <v>1087</v>
      </c>
      <c r="V17" s="2">
        <f t="shared" si="13"/>
        <v>1213</v>
      </c>
      <c r="W17" s="2">
        <f t="shared" si="13"/>
        <v>1345</v>
      </c>
      <c r="X17" s="2">
        <f t="shared" si="13"/>
        <v>1483</v>
      </c>
      <c r="Y17" s="2">
        <f t="shared" si="13"/>
        <v>1627</v>
      </c>
      <c r="Z17" s="2">
        <f t="shared" si="13"/>
        <v>1777</v>
      </c>
      <c r="AA17" s="2">
        <f t="shared" si="22"/>
        <v>1933</v>
      </c>
      <c r="AB17" s="2">
        <f t="shared" si="22"/>
        <v>2095</v>
      </c>
      <c r="AC17" s="2">
        <f t="shared" si="22"/>
        <v>2263</v>
      </c>
      <c r="AD17" s="2">
        <f t="shared" si="22"/>
        <v>2437</v>
      </c>
      <c r="AE17" s="2">
        <f t="shared" si="22"/>
        <v>2617</v>
      </c>
      <c r="AF17" s="2">
        <f t="shared" si="22"/>
        <v>2803</v>
      </c>
      <c r="AG17" s="2">
        <f t="shared" si="22"/>
        <v>2995</v>
      </c>
      <c r="AH17" s="2">
        <f t="shared" si="22"/>
        <v>3193</v>
      </c>
      <c r="AI17" s="2">
        <f t="shared" si="22"/>
        <v>3397</v>
      </c>
      <c r="AJ17" s="2">
        <f t="shared" si="22"/>
        <v>3607</v>
      </c>
      <c r="AK17" s="2">
        <f t="shared" si="23"/>
        <v>3823</v>
      </c>
      <c r="AL17" s="2">
        <f t="shared" si="23"/>
        <v>4045</v>
      </c>
      <c r="AM17" s="2">
        <f t="shared" si="23"/>
        <v>4273</v>
      </c>
      <c r="AN17" s="2">
        <f t="shared" si="23"/>
        <v>4507</v>
      </c>
      <c r="AO17" s="2">
        <f t="shared" si="23"/>
        <v>4747</v>
      </c>
      <c r="AP17" s="2">
        <f t="shared" si="23"/>
        <v>4993</v>
      </c>
      <c r="AQ17" s="2">
        <f t="shared" si="23"/>
        <v>5245</v>
      </c>
      <c r="AR17" s="2">
        <f t="shared" si="23"/>
        <v>5503</v>
      </c>
      <c r="AS17" s="2">
        <f t="shared" si="23"/>
        <v>5767</v>
      </c>
      <c r="AT17" s="2">
        <f t="shared" si="23"/>
        <v>6037</v>
      </c>
      <c r="AU17" s="2">
        <f t="shared" si="24"/>
        <v>6313</v>
      </c>
      <c r="AV17" s="2">
        <f t="shared" si="24"/>
        <v>6595</v>
      </c>
      <c r="AW17" s="2">
        <f t="shared" si="24"/>
        <v>6883</v>
      </c>
      <c r="AX17" s="2">
        <f t="shared" si="24"/>
        <v>7177</v>
      </c>
      <c r="AY17" s="2">
        <f t="shared" si="24"/>
        <v>7477</v>
      </c>
      <c r="AZ17" s="2">
        <f t="shared" si="24"/>
        <v>7783</v>
      </c>
      <c r="BA17" s="2">
        <f t="shared" si="24"/>
        <v>8095</v>
      </c>
      <c r="BB17" s="2">
        <f t="shared" si="24"/>
        <v>8413</v>
      </c>
      <c r="BC17" s="2">
        <f t="shared" si="24"/>
        <v>8737</v>
      </c>
      <c r="BD17" s="2">
        <f t="shared" si="24"/>
        <v>9067</v>
      </c>
      <c r="BE17" s="2">
        <f t="shared" si="25"/>
        <v>9403</v>
      </c>
      <c r="BF17" s="2">
        <f t="shared" si="25"/>
        <v>9745</v>
      </c>
      <c r="BG17" s="2">
        <f t="shared" si="25"/>
        <v>10093</v>
      </c>
      <c r="BH17" s="2">
        <f t="shared" si="25"/>
        <v>10447</v>
      </c>
      <c r="BI17" s="2">
        <f t="shared" si="25"/>
        <v>10807</v>
      </c>
      <c r="BJ17" s="2">
        <f t="shared" si="25"/>
        <v>11173</v>
      </c>
      <c r="BK17" s="2">
        <f t="shared" si="25"/>
        <v>11545</v>
      </c>
      <c r="BL17" s="2">
        <f t="shared" si="25"/>
        <v>11923</v>
      </c>
      <c r="BM17" s="2">
        <f t="shared" si="25"/>
        <v>12307</v>
      </c>
      <c r="BN17" s="2">
        <f t="shared" si="11"/>
        <v>12697</v>
      </c>
      <c r="BO17" s="2">
        <f t="shared" si="11"/>
        <v>13093</v>
      </c>
      <c r="BP17" s="2">
        <f t="shared" si="26"/>
        <v>13495</v>
      </c>
      <c r="BQ17" s="2">
        <f t="shared" si="26"/>
        <v>13903</v>
      </c>
      <c r="BR17" s="2">
        <f t="shared" si="26"/>
        <v>14317</v>
      </c>
      <c r="BS17" s="2">
        <f t="shared" si="26"/>
        <v>14737</v>
      </c>
      <c r="BT17" s="2">
        <f t="shared" si="26"/>
        <v>15163</v>
      </c>
      <c r="BU17" s="2">
        <f t="shared" si="26"/>
        <v>15595</v>
      </c>
      <c r="BV17" s="2">
        <f t="shared" si="26"/>
        <v>16033</v>
      </c>
      <c r="BW17" s="2">
        <f t="shared" si="26"/>
        <v>16477</v>
      </c>
      <c r="BX17" s="2">
        <f t="shared" si="26"/>
        <v>16927</v>
      </c>
      <c r="BY17" s="2">
        <f t="shared" si="26"/>
        <v>17383</v>
      </c>
      <c r="BZ17" s="2">
        <f t="shared" si="27"/>
        <v>17845</v>
      </c>
      <c r="CA17" s="2">
        <f t="shared" si="27"/>
        <v>18313</v>
      </c>
      <c r="CB17" s="2">
        <f t="shared" si="27"/>
        <v>18787</v>
      </c>
      <c r="CC17" s="2">
        <f t="shared" si="27"/>
        <v>19267</v>
      </c>
      <c r="CD17" s="2">
        <f t="shared" si="27"/>
        <v>19753</v>
      </c>
      <c r="CE17" s="2">
        <f t="shared" si="27"/>
        <v>20245</v>
      </c>
      <c r="CF17" s="2">
        <f t="shared" si="27"/>
        <v>20743</v>
      </c>
      <c r="CG17" s="2">
        <f t="shared" si="27"/>
        <v>21247</v>
      </c>
      <c r="CH17" s="2">
        <f t="shared" si="27"/>
        <v>21757</v>
      </c>
      <c r="CI17" s="2">
        <f t="shared" si="27"/>
        <v>22273</v>
      </c>
      <c r="CJ17" s="2">
        <f t="shared" si="28"/>
        <v>22795</v>
      </c>
      <c r="CK17" s="2">
        <f t="shared" si="28"/>
        <v>23323</v>
      </c>
      <c r="CL17" s="2">
        <f t="shared" si="28"/>
        <v>23857</v>
      </c>
      <c r="CM17" s="2">
        <f t="shared" si="28"/>
        <v>24397</v>
      </c>
      <c r="CN17" s="2">
        <f t="shared" si="28"/>
        <v>24943</v>
      </c>
      <c r="CO17" s="2">
        <f t="shared" si="28"/>
        <v>25495</v>
      </c>
      <c r="CP17" s="2">
        <f t="shared" si="28"/>
        <v>26053</v>
      </c>
      <c r="CQ17" s="2">
        <f t="shared" si="28"/>
        <v>26617</v>
      </c>
      <c r="CR17" s="2">
        <f t="shared" si="28"/>
        <v>27187</v>
      </c>
      <c r="CS17" s="2">
        <f t="shared" si="28"/>
        <v>27763</v>
      </c>
      <c r="CT17" s="2">
        <f t="shared" si="29"/>
        <v>28345</v>
      </c>
      <c r="CU17" s="2">
        <f t="shared" si="29"/>
        <v>28933</v>
      </c>
      <c r="CV17" s="2">
        <f t="shared" si="29"/>
        <v>29527</v>
      </c>
      <c r="CW17" s="2">
        <f t="shared" si="29"/>
        <v>30127</v>
      </c>
      <c r="CX17" s="2">
        <f t="shared" si="29"/>
        <v>30733</v>
      </c>
      <c r="CY17" s="2">
        <f t="shared" si="29"/>
        <v>31345</v>
      </c>
      <c r="CZ17" s="2">
        <f t="shared" si="29"/>
        <v>31963</v>
      </c>
      <c r="DA17" s="2">
        <f t="shared" si="29"/>
        <v>32587</v>
      </c>
      <c r="DB17" s="2">
        <f t="shared" si="29"/>
        <v>33217</v>
      </c>
      <c r="DC17" s="2">
        <f t="shared" si="29"/>
        <v>33853</v>
      </c>
      <c r="DD17" s="2">
        <f t="shared" si="30"/>
        <v>34495</v>
      </c>
      <c r="DE17" s="2">
        <f t="shared" si="30"/>
        <v>35143</v>
      </c>
      <c r="DF17" s="2">
        <f t="shared" si="30"/>
        <v>35797</v>
      </c>
      <c r="DG17" s="2">
        <f t="shared" si="30"/>
        <v>36457</v>
      </c>
      <c r="DH17" s="2">
        <f t="shared" si="30"/>
        <v>37123</v>
      </c>
      <c r="DI17" s="2">
        <f t="shared" si="30"/>
        <v>37795</v>
      </c>
      <c r="DJ17" s="2">
        <f t="shared" si="30"/>
        <v>38473</v>
      </c>
      <c r="DK17" s="2">
        <f t="shared" si="30"/>
        <v>39157</v>
      </c>
      <c r="DL17" s="2">
        <f t="shared" si="30"/>
        <v>39847</v>
      </c>
      <c r="DM17" s="2">
        <f t="shared" si="30"/>
        <v>40543</v>
      </c>
      <c r="DN17" s="2">
        <f t="shared" si="31"/>
        <v>41245</v>
      </c>
      <c r="DO17" s="2">
        <f t="shared" si="31"/>
        <v>41953</v>
      </c>
      <c r="DP17" s="2">
        <f t="shared" si="31"/>
        <v>42667</v>
      </c>
      <c r="DQ17" s="2">
        <f t="shared" si="31"/>
        <v>43387</v>
      </c>
      <c r="DR17" s="2">
        <f t="shared" si="31"/>
        <v>44113</v>
      </c>
      <c r="DS17" s="2">
        <f t="shared" si="31"/>
        <v>44845</v>
      </c>
      <c r="DT17" s="2">
        <f t="shared" si="31"/>
        <v>45583</v>
      </c>
      <c r="DU17" s="2">
        <f t="shared" si="31"/>
        <v>46327</v>
      </c>
      <c r="DV17" s="2">
        <f t="shared" si="31"/>
        <v>47077</v>
      </c>
      <c r="DW17" s="2">
        <f t="shared" si="31"/>
        <v>47833</v>
      </c>
      <c r="DX17" s="2">
        <f t="shared" si="31"/>
        <v>48595</v>
      </c>
      <c r="DY17" s="2">
        <f t="shared" si="31"/>
        <v>49363</v>
      </c>
      <c r="DZ17" s="2">
        <f t="shared" si="32"/>
        <v>50137</v>
      </c>
      <c r="EA17" s="2">
        <f t="shared" si="32"/>
        <v>50917</v>
      </c>
      <c r="EB17" s="2">
        <f t="shared" si="8"/>
        <v>51703</v>
      </c>
      <c r="EC17" s="2">
        <f t="shared" si="8"/>
        <v>52495</v>
      </c>
      <c r="ED17" s="2">
        <f t="shared" si="8"/>
        <v>53293</v>
      </c>
      <c r="EE17" s="2">
        <f t="shared" si="8"/>
        <v>54097</v>
      </c>
      <c r="EF17" s="2">
        <f t="shared" si="8"/>
        <v>54907</v>
      </c>
      <c r="EG17" s="2">
        <f t="shared" si="8"/>
        <v>55723</v>
      </c>
    </row>
    <row r="18" spans="2:137" ht="15">
      <c r="B18" s="24">
        <v>14</v>
      </c>
      <c r="C18" s="2">
        <f t="shared" si="0"/>
        <v>-181</v>
      </c>
      <c r="D18" s="2">
        <f t="shared" si="12"/>
        <v>-163</v>
      </c>
      <c r="E18" s="2">
        <f t="shared" si="12"/>
        <v>-139</v>
      </c>
      <c r="F18" s="2">
        <f t="shared" si="12"/>
        <v>-109</v>
      </c>
      <c r="G18" s="2">
        <f t="shared" si="12"/>
        <v>-73</v>
      </c>
      <c r="H18" s="2">
        <f t="shared" si="12"/>
        <v>-31</v>
      </c>
      <c r="I18" s="2">
        <f t="shared" si="12"/>
        <v>17</v>
      </c>
      <c r="J18" s="2">
        <f t="shared" si="12"/>
        <v>71</v>
      </c>
      <c r="K18" s="2">
        <f t="shared" si="12"/>
        <v>131</v>
      </c>
      <c r="L18" s="2">
        <f t="shared" si="12"/>
        <v>197</v>
      </c>
      <c r="M18" s="2">
        <f t="shared" si="12"/>
        <v>269</v>
      </c>
      <c r="N18" s="2">
        <f t="shared" si="12"/>
        <v>347</v>
      </c>
      <c r="O18" s="2">
        <f t="shared" si="12"/>
        <v>431</v>
      </c>
      <c r="P18" s="2">
        <f t="shared" si="21"/>
        <v>521</v>
      </c>
      <c r="Q18" s="2">
        <f t="shared" si="13"/>
        <v>617</v>
      </c>
      <c r="R18" s="2">
        <f t="shared" si="13"/>
        <v>719</v>
      </c>
      <c r="S18" s="2">
        <f t="shared" si="13"/>
        <v>827</v>
      </c>
      <c r="T18" s="2">
        <f t="shared" si="13"/>
        <v>941</v>
      </c>
      <c r="U18" s="2">
        <f t="shared" si="13"/>
        <v>1061</v>
      </c>
      <c r="V18" s="2">
        <f t="shared" si="13"/>
        <v>1187</v>
      </c>
      <c r="W18" s="2">
        <f t="shared" si="13"/>
        <v>1319</v>
      </c>
      <c r="X18" s="22">
        <f t="shared" si="13"/>
        <v>1457</v>
      </c>
      <c r="Y18" s="2">
        <f t="shared" si="13"/>
        <v>1601</v>
      </c>
      <c r="Z18" s="2">
        <f t="shared" si="13"/>
        <v>1751</v>
      </c>
      <c r="AA18" s="2">
        <f t="shared" si="22"/>
        <v>1907</v>
      </c>
      <c r="AB18" s="2">
        <f t="shared" si="22"/>
        <v>2069</v>
      </c>
      <c r="AC18" s="2">
        <f t="shared" si="22"/>
        <v>2237</v>
      </c>
      <c r="AD18" s="2">
        <f t="shared" si="22"/>
        <v>2411</v>
      </c>
      <c r="AE18" s="2">
        <f t="shared" si="22"/>
        <v>2591</v>
      </c>
      <c r="AF18" s="2">
        <f t="shared" si="22"/>
        <v>2777</v>
      </c>
      <c r="AG18" s="2">
        <f t="shared" si="22"/>
        <v>2969</v>
      </c>
      <c r="AH18" s="2">
        <f t="shared" si="22"/>
        <v>3167</v>
      </c>
      <c r="AI18" s="2">
        <f t="shared" si="22"/>
        <v>3371</v>
      </c>
      <c r="AJ18" s="2">
        <f t="shared" si="22"/>
        <v>3581</v>
      </c>
      <c r="AK18" s="2">
        <f t="shared" si="23"/>
        <v>3797</v>
      </c>
      <c r="AL18" s="2">
        <f t="shared" si="23"/>
        <v>4019</v>
      </c>
      <c r="AM18" s="2">
        <f t="shared" si="23"/>
        <v>4247</v>
      </c>
      <c r="AN18" s="2">
        <f t="shared" si="23"/>
        <v>4481</v>
      </c>
      <c r="AO18" s="2">
        <f t="shared" si="23"/>
        <v>4721</v>
      </c>
      <c r="AP18" s="2">
        <f t="shared" si="23"/>
        <v>4967</v>
      </c>
      <c r="AQ18" s="2">
        <f t="shared" si="23"/>
        <v>5219</v>
      </c>
      <c r="AR18" s="2">
        <f t="shared" si="23"/>
        <v>5477</v>
      </c>
      <c r="AS18" s="2">
        <f t="shared" si="23"/>
        <v>5741</v>
      </c>
      <c r="AT18" s="2">
        <f t="shared" si="23"/>
        <v>6011</v>
      </c>
      <c r="AU18" s="2">
        <f t="shared" si="24"/>
        <v>6287</v>
      </c>
      <c r="AV18" s="2">
        <f t="shared" si="24"/>
        <v>6569</v>
      </c>
      <c r="AW18" s="2">
        <f t="shared" si="24"/>
        <v>6857</v>
      </c>
      <c r="AX18" s="2">
        <f t="shared" si="24"/>
        <v>7151</v>
      </c>
      <c r="AY18" s="2">
        <f t="shared" si="24"/>
        <v>7451</v>
      </c>
      <c r="AZ18" s="2">
        <f t="shared" si="24"/>
        <v>7757</v>
      </c>
      <c r="BA18" s="2">
        <f t="shared" si="24"/>
        <v>8069</v>
      </c>
      <c r="BB18" s="2">
        <f t="shared" si="24"/>
        <v>8387</v>
      </c>
      <c r="BC18" s="2">
        <f t="shared" si="24"/>
        <v>8711</v>
      </c>
      <c r="BD18" s="2">
        <f t="shared" si="24"/>
        <v>9041</v>
      </c>
      <c r="BE18" s="2">
        <f t="shared" si="25"/>
        <v>9377</v>
      </c>
      <c r="BF18" s="2">
        <f t="shared" si="25"/>
        <v>9719</v>
      </c>
      <c r="BG18" s="2">
        <f t="shared" si="25"/>
        <v>10067</v>
      </c>
      <c r="BH18" s="2">
        <f t="shared" si="25"/>
        <v>10421</v>
      </c>
      <c r="BI18" s="2">
        <f t="shared" si="25"/>
        <v>10781</v>
      </c>
      <c r="BJ18" s="2">
        <f t="shared" si="25"/>
        <v>11147</v>
      </c>
      <c r="BK18" s="2">
        <f t="shared" si="25"/>
        <v>11519</v>
      </c>
      <c r="BL18" s="2">
        <f t="shared" si="25"/>
        <v>11897</v>
      </c>
      <c r="BM18" s="2">
        <f t="shared" si="25"/>
        <v>12281</v>
      </c>
      <c r="BN18" s="2">
        <f t="shared" si="11"/>
        <v>12671</v>
      </c>
      <c r="BO18" s="2">
        <f t="shared" si="11"/>
        <v>13067</v>
      </c>
      <c r="BP18" s="2">
        <f t="shared" si="26"/>
        <v>13469</v>
      </c>
      <c r="BQ18" s="2">
        <f t="shared" si="26"/>
        <v>13877</v>
      </c>
      <c r="BR18" s="2">
        <f t="shared" si="26"/>
        <v>14291</v>
      </c>
      <c r="BS18" s="2">
        <f t="shared" si="26"/>
        <v>14711</v>
      </c>
      <c r="BT18" s="2">
        <f t="shared" si="26"/>
        <v>15137</v>
      </c>
      <c r="BU18" s="2">
        <f t="shared" si="26"/>
        <v>15569</v>
      </c>
      <c r="BV18" s="2">
        <f t="shared" si="26"/>
        <v>16007</v>
      </c>
      <c r="BW18" s="2">
        <f t="shared" si="26"/>
        <v>16451</v>
      </c>
      <c r="BX18" s="2">
        <f t="shared" si="26"/>
        <v>16901</v>
      </c>
      <c r="BY18" s="2">
        <f t="shared" si="26"/>
        <v>17357</v>
      </c>
      <c r="BZ18" s="2">
        <f t="shared" si="27"/>
        <v>17819</v>
      </c>
      <c r="CA18" s="2">
        <f t="shared" si="27"/>
        <v>18287</v>
      </c>
      <c r="CB18" s="2">
        <f t="shared" si="27"/>
        <v>18761</v>
      </c>
      <c r="CC18" s="2">
        <f t="shared" si="27"/>
        <v>19241</v>
      </c>
      <c r="CD18" s="2">
        <f t="shared" si="27"/>
        <v>19727</v>
      </c>
      <c r="CE18" s="2">
        <f t="shared" si="27"/>
        <v>20219</v>
      </c>
      <c r="CF18" s="2">
        <f t="shared" si="27"/>
        <v>20717</v>
      </c>
      <c r="CG18" s="2">
        <f t="shared" si="27"/>
        <v>21221</v>
      </c>
      <c r="CH18" s="2">
        <f t="shared" si="27"/>
        <v>21731</v>
      </c>
      <c r="CI18" s="2">
        <f t="shared" si="27"/>
        <v>22247</v>
      </c>
      <c r="CJ18" s="2">
        <f t="shared" si="28"/>
        <v>22769</v>
      </c>
      <c r="CK18" s="2">
        <f t="shared" si="28"/>
        <v>23297</v>
      </c>
      <c r="CL18" s="2">
        <f t="shared" si="28"/>
        <v>23831</v>
      </c>
      <c r="CM18" s="2">
        <f t="shared" si="28"/>
        <v>24371</v>
      </c>
      <c r="CN18" s="2">
        <f t="shared" si="28"/>
        <v>24917</v>
      </c>
      <c r="CO18" s="2">
        <f t="shared" si="28"/>
        <v>25469</v>
      </c>
      <c r="CP18" s="2">
        <f t="shared" si="28"/>
        <v>26027</v>
      </c>
      <c r="CQ18" s="2">
        <f t="shared" si="28"/>
        <v>26591</v>
      </c>
      <c r="CR18" s="2">
        <f t="shared" si="28"/>
        <v>27161</v>
      </c>
      <c r="CS18" s="2">
        <f t="shared" si="28"/>
        <v>27737</v>
      </c>
      <c r="CT18" s="2">
        <f t="shared" si="29"/>
        <v>28319</v>
      </c>
      <c r="CU18" s="2">
        <f t="shared" si="29"/>
        <v>28907</v>
      </c>
      <c r="CV18" s="2">
        <f t="shared" si="29"/>
        <v>29501</v>
      </c>
      <c r="CW18" s="2">
        <f t="shared" si="29"/>
        <v>30101</v>
      </c>
      <c r="CX18" s="2">
        <f t="shared" si="29"/>
        <v>30707</v>
      </c>
      <c r="CY18" s="2">
        <f t="shared" si="29"/>
        <v>31319</v>
      </c>
      <c r="CZ18" s="2">
        <f t="shared" si="29"/>
        <v>31937</v>
      </c>
      <c r="DA18" s="2">
        <f t="shared" si="29"/>
        <v>32561</v>
      </c>
      <c r="DB18" s="2">
        <f t="shared" si="29"/>
        <v>33191</v>
      </c>
      <c r="DC18" s="2">
        <f t="shared" si="29"/>
        <v>33827</v>
      </c>
      <c r="DD18" s="2">
        <f t="shared" si="30"/>
        <v>34469</v>
      </c>
      <c r="DE18" s="2">
        <f t="shared" si="30"/>
        <v>35117</v>
      </c>
      <c r="DF18" s="2">
        <f t="shared" si="30"/>
        <v>35771</v>
      </c>
      <c r="DG18" s="2">
        <f t="shared" si="30"/>
        <v>36431</v>
      </c>
      <c r="DH18" s="2">
        <f t="shared" si="30"/>
        <v>37097</v>
      </c>
      <c r="DI18" s="2">
        <f t="shared" si="30"/>
        <v>37769</v>
      </c>
      <c r="DJ18" s="2">
        <f t="shared" si="30"/>
        <v>38447</v>
      </c>
      <c r="DK18" s="2">
        <f t="shared" si="30"/>
        <v>39131</v>
      </c>
      <c r="DL18" s="2">
        <f t="shared" si="30"/>
        <v>39821</v>
      </c>
      <c r="DM18" s="2">
        <f t="shared" si="30"/>
        <v>40517</v>
      </c>
      <c r="DN18" s="2">
        <f t="shared" si="31"/>
        <v>41219</v>
      </c>
      <c r="DO18" s="2">
        <f t="shared" si="31"/>
        <v>41927</v>
      </c>
      <c r="DP18" s="2">
        <f t="shared" si="31"/>
        <v>42641</v>
      </c>
      <c r="DQ18" s="2">
        <f t="shared" si="31"/>
        <v>43361</v>
      </c>
      <c r="DR18" s="2">
        <f t="shared" si="31"/>
        <v>44087</v>
      </c>
      <c r="DS18" s="2">
        <f t="shared" si="31"/>
        <v>44819</v>
      </c>
      <c r="DT18" s="2">
        <f t="shared" si="31"/>
        <v>45557</v>
      </c>
      <c r="DU18" s="2">
        <f t="shared" si="31"/>
        <v>46301</v>
      </c>
      <c r="DV18" s="2">
        <f t="shared" si="31"/>
        <v>47051</v>
      </c>
      <c r="DW18" s="2">
        <f t="shared" si="31"/>
        <v>47807</v>
      </c>
      <c r="DX18" s="2">
        <f t="shared" si="31"/>
        <v>48569</v>
      </c>
      <c r="DY18" s="2">
        <f t="shared" si="31"/>
        <v>49337</v>
      </c>
      <c r="DZ18" s="2">
        <f t="shared" si="32"/>
        <v>50111</v>
      </c>
      <c r="EA18" s="2">
        <f t="shared" si="32"/>
        <v>50891</v>
      </c>
      <c r="EB18" s="2">
        <f t="shared" si="8"/>
        <v>51677</v>
      </c>
      <c r="EC18" s="2">
        <f t="shared" si="8"/>
        <v>52469</v>
      </c>
      <c r="ED18" s="2">
        <f t="shared" si="8"/>
        <v>53267</v>
      </c>
      <c r="EE18" s="2">
        <f t="shared" si="8"/>
        <v>54071</v>
      </c>
      <c r="EF18" s="2">
        <f t="shared" si="8"/>
        <v>54881</v>
      </c>
      <c r="EG18" s="2">
        <f t="shared" si="8"/>
        <v>55697</v>
      </c>
    </row>
    <row r="19" spans="2:137" ht="15">
      <c r="B19" s="24">
        <v>15</v>
      </c>
      <c r="C19" s="2">
        <f t="shared" si="0"/>
        <v>-209</v>
      </c>
      <c r="D19" s="2">
        <f aca="true" t="shared" si="33" ref="D19:O24">3*D$3*D$3+9*D$3-11-($B19*$B19-$B19)</f>
        <v>-191</v>
      </c>
      <c r="E19" s="2">
        <f t="shared" si="33"/>
        <v>-167</v>
      </c>
      <c r="F19" s="2">
        <f t="shared" si="33"/>
        <v>-137</v>
      </c>
      <c r="G19" s="2">
        <f t="shared" si="33"/>
        <v>-101</v>
      </c>
      <c r="H19" s="2">
        <f t="shared" si="33"/>
        <v>-59</v>
      </c>
      <c r="I19" s="2">
        <f t="shared" si="33"/>
        <v>-11</v>
      </c>
      <c r="J19" s="2">
        <f t="shared" si="33"/>
        <v>43</v>
      </c>
      <c r="K19" s="2">
        <f t="shared" si="33"/>
        <v>103</v>
      </c>
      <c r="L19" s="22">
        <f t="shared" si="33"/>
        <v>169</v>
      </c>
      <c r="M19" s="2">
        <f t="shared" si="33"/>
        <v>241</v>
      </c>
      <c r="N19" s="2">
        <f t="shared" si="33"/>
        <v>319</v>
      </c>
      <c r="O19" s="2">
        <f t="shared" si="33"/>
        <v>403</v>
      </c>
      <c r="P19" s="2">
        <f t="shared" si="21"/>
        <v>493</v>
      </c>
      <c r="Q19" s="2">
        <f t="shared" si="13"/>
        <v>589</v>
      </c>
      <c r="R19" s="2">
        <f t="shared" si="13"/>
        <v>691</v>
      </c>
      <c r="S19" s="2">
        <f t="shared" si="13"/>
        <v>799</v>
      </c>
      <c r="T19" s="2">
        <f t="shared" si="13"/>
        <v>913</v>
      </c>
      <c r="U19" s="2">
        <f t="shared" si="13"/>
        <v>1033</v>
      </c>
      <c r="V19" s="2">
        <f t="shared" si="13"/>
        <v>1159</v>
      </c>
      <c r="W19" s="2">
        <f t="shared" si="13"/>
        <v>1291</v>
      </c>
      <c r="X19" s="2">
        <f t="shared" si="13"/>
        <v>1429</v>
      </c>
      <c r="Y19" s="2">
        <f t="shared" si="13"/>
        <v>1573</v>
      </c>
      <c r="Z19" s="2">
        <f t="shared" si="13"/>
        <v>1723</v>
      </c>
      <c r="AA19" s="2">
        <f t="shared" si="22"/>
        <v>1879</v>
      </c>
      <c r="AB19" s="2">
        <f t="shared" si="22"/>
        <v>2041</v>
      </c>
      <c r="AC19" s="2">
        <f t="shared" si="22"/>
        <v>2209</v>
      </c>
      <c r="AD19" s="2">
        <f t="shared" si="22"/>
        <v>2383</v>
      </c>
      <c r="AE19" s="2">
        <f t="shared" si="22"/>
        <v>2563</v>
      </c>
      <c r="AF19" s="2">
        <f t="shared" si="22"/>
        <v>2749</v>
      </c>
      <c r="AG19" s="2">
        <f t="shared" si="22"/>
        <v>2941</v>
      </c>
      <c r="AH19" s="2">
        <f t="shared" si="22"/>
        <v>3139</v>
      </c>
      <c r="AI19" s="2">
        <f t="shared" si="22"/>
        <v>3343</v>
      </c>
      <c r="AJ19" s="2">
        <f t="shared" si="22"/>
        <v>3553</v>
      </c>
      <c r="AK19" s="2">
        <f t="shared" si="23"/>
        <v>3769</v>
      </c>
      <c r="AL19" s="2">
        <f t="shared" si="23"/>
        <v>3991</v>
      </c>
      <c r="AM19" s="2">
        <f t="shared" si="23"/>
        <v>4219</v>
      </c>
      <c r="AN19" s="2">
        <f t="shared" si="23"/>
        <v>4453</v>
      </c>
      <c r="AO19" s="2">
        <f t="shared" si="23"/>
        <v>4693</v>
      </c>
      <c r="AP19" s="2">
        <f t="shared" si="23"/>
        <v>4939</v>
      </c>
      <c r="AQ19" s="2">
        <f t="shared" si="23"/>
        <v>5191</v>
      </c>
      <c r="AR19" s="2">
        <f t="shared" si="23"/>
        <v>5449</v>
      </c>
      <c r="AS19" s="2">
        <f t="shared" si="23"/>
        <v>5713</v>
      </c>
      <c r="AT19" s="2">
        <f t="shared" si="23"/>
        <v>5983</v>
      </c>
      <c r="AU19" s="2">
        <f t="shared" si="24"/>
        <v>6259</v>
      </c>
      <c r="AV19" s="2">
        <f t="shared" si="24"/>
        <v>6541</v>
      </c>
      <c r="AW19" s="2">
        <f t="shared" si="24"/>
        <v>6829</v>
      </c>
      <c r="AX19" s="2">
        <f t="shared" si="24"/>
        <v>7123</v>
      </c>
      <c r="AY19" s="2">
        <f t="shared" si="24"/>
        <v>7423</v>
      </c>
      <c r="AZ19" s="2">
        <f t="shared" si="24"/>
        <v>7729</v>
      </c>
      <c r="BA19" s="2">
        <f t="shared" si="24"/>
        <v>8041</v>
      </c>
      <c r="BB19" s="2">
        <f t="shared" si="24"/>
        <v>8359</v>
      </c>
      <c r="BC19" s="2">
        <f t="shared" si="24"/>
        <v>8683</v>
      </c>
      <c r="BD19" s="2">
        <f t="shared" si="24"/>
        <v>9013</v>
      </c>
      <c r="BE19" s="2">
        <f t="shared" si="25"/>
        <v>9349</v>
      </c>
      <c r="BF19" s="2">
        <f t="shared" si="25"/>
        <v>9691</v>
      </c>
      <c r="BG19" s="2">
        <f t="shared" si="25"/>
        <v>10039</v>
      </c>
      <c r="BH19" s="2">
        <f t="shared" si="25"/>
        <v>10393</v>
      </c>
      <c r="BI19" s="2">
        <f t="shared" si="25"/>
        <v>10753</v>
      </c>
      <c r="BJ19" s="2">
        <f t="shared" si="25"/>
        <v>11119</v>
      </c>
      <c r="BK19" s="2">
        <f t="shared" si="25"/>
        <v>11491</v>
      </c>
      <c r="BL19" s="2">
        <f t="shared" si="25"/>
        <v>11869</v>
      </c>
      <c r="BM19" s="2">
        <f t="shared" si="25"/>
        <v>12253</v>
      </c>
      <c r="BN19" s="2">
        <f t="shared" si="11"/>
        <v>12643</v>
      </c>
      <c r="BO19" s="2">
        <f t="shared" si="11"/>
        <v>13039</v>
      </c>
      <c r="BP19" s="2">
        <f t="shared" si="26"/>
        <v>13441</v>
      </c>
      <c r="BQ19" s="2">
        <f t="shared" si="26"/>
        <v>13849</v>
      </c>
      <c r="BR19" s="2">
        <f t="shared" si="26"/>
        <v>14263</v>
      </c>
      <c r="BS19" s="2">
        <f t="shared" si="26"/>
        <v>14683</v>
      </c>
      <c r="BT19" s="2">
        <f t="shared" si="26"/>
        <v>15109</v>
      </c>
      <c r="BU19" s="2">
        <f t="shared" si="26"/>
        <v>15541</v>
      </c>
      <c r="BV19" s="2">
        <f t="shared" si="26"/>
        <v>15979</v>
      </c>
      <c r="BW19" s="2">
        <f t="shared" si="26"/>
        <v>16423</v>
      </c>
      <c r="BX19" s="2">
        <f t="shared" si="26"/>
        <v>16873</v>
      </c>
      <c r="BY19" s="2">
        <f t="shared" si="26"/>
        <v>17329</v>
      </c>
      <c r="BZ19" s="2">
        <f t="shared" si="27"/>
        <v>17791</v>
      </c>
      <c r="CA19" s="2">
        <f t="shared" si="27"/>
        <v>18259</v>
      </c>
      <c r="CB19" s="2">
        <f t="shared" si="27"/>
        <v>18733</v>
      </c>
      <c r="CC19" s="2">
        <f t="shared" si="27"/>
        <v>19213</v>
      </c>
      <c r="CD19" s="2">
        <f t="shared" si="27"/>
        <v>19699</v>
      </c>
      <c r="CE19" s="2">
        <f t="shared" si="27"/>
        <v>20191</v>
      </c>
      <c r="CF19" s="2">
        <f t="shared" si="27"/>
        <v>20689</v>
      </c>
      <c r="CG19" s="2">
        <f t="shared" si="27"/>
        <v>21193</v>
      </c>
      <c r="CH19" s="2">
        <f t="shared" si="27"/>
        <v>21703</v>
      </c>
      <c r="CI19" s="2">
        <f t="shared" si="27"/>
        <v>22219</v>
      </c>
      <c r="CJ19" s="2">
        <f t="shared" si="28"/>
        <v>22741</v>
      </c>
      <c r="CK19" s="2">
        <f t="shared" si="28"/>
        <v>23269</v>
      </c>
      <c r="CL19" s="2">
        <f t="shared" si="28"/>
        <v>23803</v>
      </c>
      <c r="CM19" s="2">
        <f t="shared" si="28"/>
        <v>24343</v>
      </c>
      <c r="CN19" s="2">
        <f t="shared" si="28"/>
        <v>24889</v>
      </c>
      <c r="CO19" s="2">
        <f t="shared" si="28"/>
        <v>25441</v>
      </c>
      <c r="CP19" s="2">
        <f t="shared" si="28"/>
        <v>25999</v>
      </c>
      <c r="CQ19" s="2">
        <f t="shared" si="28"/>
        <v>26563</v>
      </c>
      <c r="CR19" s="2">
        <f t="shared" si="28"/>
        <v>27133</v>
      </c>
      <c r="CS19" s="2">
        <f t="shared" si="28"/>
        <v>27709</v>
      </c>
      <c r="CT19" s="2">
        <f t="shared" si="29"/>
        <v>28291</v>
      </c>
      <c r="CU19" s="2">
        <f t="shared" si="29"/>
        <v>28879</v>
      </c>
      <c r="CV19" s="2">
        <f t="shared" si="29"/>
        <v>29473</v>
      </c>
      <c r="CW19" s="2">
        <f t="shared" si="29"/>
        <v>30073</v>
      </c>
      <c r="CX19" s="2">
        <f t="shared" si="29"/>
        <v>30679</v>
      </c>
      <c r="CY19" s="2">
        <f t="shared" si="29"/>
        <v>31291</v>
      </c>
      <c r="CZ19" s="2">
        <f t="shared" si="29"/>
        <v>31909</v>
      </c>
      <c r="DA19" s="2">
        <f t="shared" si="29"/>
        <v>32533</v>
      </c>
      <c r="DB19" s="2">
        <f t="shared" si="29"/>
        <v>33163</v>
      </c>
      <c r="DC19" s="2">
        <f t="shared" si="29"/>
        <v>33799</v>
      </c>
      <c r="DD19" s="2">
        <f t="shared" si="30"/>
        <v>34441</v>
      </c>
      <c r="DE19" s="2">
        <f t="shared" si="30"/>
        <v>35089</v>
      </c>
      <c r="DF19" s="2">
        <f t="shared" si="30"/>
        <v>35743</v>
      </c>
      <c r="DG19" s="2">
        <f t="shared" si="30"/>
        <v>36403</v>
      </c>
      <c r="DH19" s="2">
        <f t="shared" si="30"/>
        <v>37069</v>
      </c>
      <c r="DI19" s="2">
        <f t="shared" si="30"/>
        <v>37741</v>
      </c>
      <c r="DJ19" s="2">
        <f t="shared" si="30"/>
        <v>38419</v>
      </c>
      <c r="DK19" s="2">
        <f t="shared" si="30"/>
        <v>39103</v>
      </c>
      <c r="DL19" s="2">
        <f t="shared" si="30"/>
        <v>39793</v>
      </c>
      <c r="DM19" s="2">
        <f t="shared" si="30"/>
        <v>40489</v>
      </c>
      <c r="DN19" s="2">
        <f t="shared" si="31"/>
        <v>41191</v>
      </c>
      <c r="DO19" s="2">
        <f t="shared" si="31"/>
        <v>41899</v>
      </c>
      <c r="DP19" s="2">
        <f t="shared" si="31"/>
        <v>42613</v>
      </c>
      <c r="DQ19" s="2">
        <f t="shared" si="31"/>
        <v>43333</v>
      </c>
      <c r="DR19" s="2">
        <f t="shared" si="31"/>
        <v>44059</v>
      </c>
      <c r="DS19" s="2">
        <f t="shared" si="31"/>
        <v>44791</v>
      </c>
      <c r="DT19" s="2">
        <f t="shared" si="31"/>
        <v>45529</v>
      </c>
      <c r="DU19" s="2">
        <f t="shared" si="31"/>
        <v>46273</v>
      </c>
      <c r="DV19" s="2">
        <f t="shared" si="31"/>
        <v>47023</v>
      </c>
      <c r="DW19" s="2">
        <f t="shared" si="31"/>
        <v>47779</v>
      </c>
      <c r="DX19" s="2">
        <f t="shared" si="31"/>
        <v>48541</v>
      </c>
      <c r="DY19" s="2">
        <f t="shared" si="31"/>
        <v>49309</v>
      </c>
      <c r="DZ19" s="2">
        <f t="shared" si="32"/>
        <v>50083</v>
      </c>
      <c r="EA19" s="2">
        <f t="shared" si="32"/>
        <v>50863</v>
      </c>
      <c r="EB19" s="2">
        <f t="shared" si="8"/>
        <v>51649</v>
      </c>
      <c r="EC19" s="2">
        <f t="shared" si="8"/>
        <v>52441</v>
      </c>
      <c r="ED19" s="2">
        <f t="shared" si="8"/>
        <v>53239</v>
      </c>
      <c r="EE19" s="2">
        <f t="shared" si="8"/>
        <v>54043</v>
      </c>
      <c r="EF19" s="2">
        <f t="shared" si="8"/>
        <v>54853</v>
      </c>
      <c r="EG19" s="2">
        <f t="shared" si="8"/>
        <v>55669</v>
      </c>
    </row>
    <row r="20" spans="2:137" ht="15">
      <c r="B20" s="24">
        <v>16</v>
      </c>
      <c r="C20" s="2">
        <f t="shared" si="0"/>
        <v>-239</v>
      </c>
      <c r="D20" s="22">
        <f t="shared" si="33"/>
        <v>-221</v>
      </c>
      <c r="E20" s="2">
        <f t="shared" si="33"/>
        <v>-197</v>
      </c>
      <c r="F20" s="2">
        <f t="shared" si="33"/>
        <v>-167</v>
      </c>
      <c r="G20" s="2">
        <f t="shared" si="33"/>
        <v>-131</v>
      </c>
      <c r="H20" s="2">
        <f t="shared" si="33"/>
        <v>-89</v>
      </c>
      <c r="I20" s="2">
        <f t="shared" si="33"/>
        <v>-41</v>
      </c>
      <c r="J20" s="2">
        <f t="shared" si="33"/>
        <v>13</v>
      </c>
      <c r="K20" s="2">
        <f t="shared" si="33"/>
        <v>73</v>
      </c>
      <c r="L20" s="2">
        <f t="shared" si="33"/>
        <v>139</v>
      </c>
      <c r="M20" s="2">
        <f t="shared" si="33"/>
        <v>211</v>
      </c>
      <c r="N20" s="2">
        <f t="shared" si="33"/>
        <v>289</v>
      </c>
      <c r="O20" s="2">
        <f t="shared" si="33"/>
        <v>373</v>
      </c>
      <c r="P20" s="2">
        <f t="shared" si="21"/>
        <v>463</v>
      </c>
      <c r="Q20" s="2">
        <f t="shared" si="13"/>
        <v>559</v>
      </c>
      <c r="R20" s="2">
        <f t="shared" si="13"/>
        <v>661</v>
      </c>
      <c r="S20" s="2">
        <f t="shared" si="13"/>
        <v>769</v>
      </c>
      <c r="T20" s="2">
        <f t="shared" si="13"/>
        <v>883</v>
      </c>
      <c r="U20" s="22">
        <f t="shared" si="13"/>
        <v>1003</v>
      </c>
      <c r="V20" s="2">
        <f t="shared" si="13"/>
        <v>1129</v>
      </c>
      <c r="W20" s="2">
        <f t="shared" si="13"/>
        <v>1261</v>
      </c>
      <c r="X20" s="2">
        <f t="shared" si="13"/>
        <v>1399</v>
      </c>
      <c r="Y20" s="2">
        <f t="shared" si="13"/>
        <v>1543</v>
      </c>
      <c r="Z20" s="2">
        <f t="shared" si="13"/>
        <v>1693</v>
      </c>
      <c r="AA20" s="2">
        <f t="shared" si="22"/>
        <v>1849</v>
      </c>
      <c r="AB20" s="2">
        <f t="shared" si="22"/>
        <v>2011</v>
      </c>
      <c r="AC20" s="2">
        <f t="shared" si="22"/>
        <v>2179</v>
      </c>
      <c r="AD20" s="2">
        <f t="shared" si="22"/>
        <v>2353</v>
      </c>
      <c r="AE20" s="2">
        <f t="shared" si="22"/>
        <v>2533</v>
      </c>
      <c r="AF20" s="2">
        <f t="shared" si="22"/>
        <v>2719</v>
      </c>
      <c r="AG20" s="2">
        <f t="shared" si="22"/>
        <v>2911</v>
      </c>
      <c r="AH20" s="2">
        <f t="shared" si="22"/>
        <v>3109</v>
      </c>
      <c r="AI20" s="2">
        <f t="shared" si="22"/>
        <v>3313</v>
      </c>
      <c r="AJ20" s="2">
        <f t="shared" si="22"/>
        <v>3523</v>
      </c>
      <c r="AK20" s="2">
        <f t="shared" si="23"/>
        <v>3739</v>
      </c>
      <c r="AL20" s="2">
        <f t="shared" si="23"/>
        <v>3961</v>
      </c>
      <c r="AM20" s="2">
        <f t="shared" si="23"/>
        <v>4189</v>
      </c>
      <c r="AN20" s="2">
        <f t="shared" si="23"/>
        <v>4423</v>
      </c>
      <c r="AO20" s="2">
        <f t="shared" si="23"/>
        <v>4663</v>
      </c>
      <c r="AP20" s="2">
        <f t="shared" si="23"/>
        <v>4909</v>
      </c>
      <c r="AQ20" s="2">
        <f t="shared" si="23"/>
        <v>5161</v>
      </c>
      <c r="AR20" s="2">
        <f t="shared" si="23"/>
        <v>5419</v>
      </c>
      <c r="AS20" s="2">
        <f t="shared" si="23"/>
        <v>5683</v>
      </c>
      <c r="AT20" s="2">
        <f t="shared" si="23"/>
        <v>5953</v>
      </c>
      <c r="AU20" s="2">
        <f t="shared" si="24"/>
        <v>6229</v>
      </c>
      <c r="AV20" s="2">
        <f t="shared" si="24"/>
        <v>6511</v>
      </c>
      <c r="AW20" s="2">
        <f t="shared" si="24"/>
        <v>6799</v>
      </c>
      <c r="AX20" s="2">
        <f t="shared" si="24"/>
        <v>7093</v>
      </c>
      <c r="AY20" s="2">
        <f t="shared" si="24"/>
        <v>7393</v>
      </c>
      <c r="AZ20" s="2">
        <f t="shared" si="24"/>
        <v>7699</v>
      </c>
      <c r="BA20" s="2">
        <f t="shared" si="24"/>
        <v>8011</v>
      </c>
      <c r="BB20" s="2">
        <f t="shared" si="24"/>
        <v>8329</v>
      </c>
      <c r="BC20" s="2">
        <f t="shared" si="24"/>
        <v>8653</v>
      </c>
      <c r="BD20" s="2">
        <f t="shared" si="24"/>
        <v>8983</v>
      </c>
      <c r="BE20" s="2">
        <f t="shared" si="25"/>
        <v>9319</v>
      </c>
      <c r="BF20" s="2">
        <f t="shared" si="25"/>
        <v>9661</v>
      </c>
      <c r="BG20" s="2">
        <f t="shared" si="25"/>
        <v>10009</v>
      </c>
      <c r="BH20" s="2">
        <f t="shared" si="25"/>
        <v>10363</v>
      </c>
      <c r="BI20" s="2">
        <f t="shared" si="25"/>
        <v>10723</v>
      </c>
      <c r="BJ20" s="2">
        <f t="shared" si="25"/>
        <v>11089</v>
      </c>
      <c r="BK20" s="2">
        <f t="shared" si="25"/>
        <v>11461</v>
      </c>
      <c r="BL20" s="2">
        <f t="shared" si="25"/>
        <v>11839</v>
      </c>
      <c r="BM20" s="2">
        <f t="shared" si="25"/>
        <v>12223</v>
      </c>
      <c r="BN20" s="2">
        <f t="shared" si="11"/>
        <v>12613</v>
      </c>
      <c r="BO20" s="2">
        <f t="shared" si="11"/>
        <v>13009</v>
      </c>
      <c r="BP20" s="2">
        <f t="shared" si="26"/>
        <v>13411</v>
      </c>
      <c r="BQ20" s="2">
        <f t="shared" si="26"/>
        <v>13819</v>
      </c>
      <c r="BR20" s="2">
        <f t="shared" si="26"/>
        <v>14233</v>
      </c>
      <c r="BS20" s="2">
        <f t="shared" si="26"/>
        <v>14653</v>
      </c>
      <c r="BT20" s="2">
        <f t="shared" si="26"/>
        <v>15079</v>
      </c>
      <c r="BU20" s="2">
        <f t="shared" si="26"/>
        <v>15511</v>
      </c>
      <c r="BV20" s="2">
        <f t="shared" si="26"/>
        <v>15949</v>
      </c>
      <c r="BW20" s="2">
        <f t="shared" si="26"/>
        <v>16393</v>
      </c>
      <c r="BX20" s="2">
        <f t="shared" si="26"/>
        <v>16843</v>
      </c>
      <c r="BY20" s="2">
        <f t="shared" si="26"/>
        <v>17299</v>
      </c>
      <c r="BZ20" s="2">
        <f t="shared" si="27"/>
        <v>17761</v>
      </c>
      <c r="CA20" s="2">
        <f t="shared" si="27"/>
        <v>18229</v>
      </c>
      <c r="CB20" s="2">
        <f t="shared" si="27"/>
        <v>18703</v>
      </c>
      <c r="CC20" s="2">
        <f t="shared" si="27"/>
        <v>19183</v>
      </c>
      <c r="CD20" s="2">
        <f t="shared" si="27"/>
        <v>19669</v>
      </c>
      <c r="CE20" s="2">
        <f t="shared" si="27"/>
        <v>20161</v>
      </c>
      <c r="CF20" s="2">
        <f t="shared" si="27"/>
        <v>20659</v>
      </c>
      <c r="CG20" s="2">
        <f t="shared" si="27"/>
        <v>21163</v>
      </c>
      <c r="CH20" s="2">
        <f t="shared" si="27"/>
        <v>21673</v>
      </c>
      <c r="CI20" s="2">
        <f t="shared" si="27"/>
        <v>22189</v>
      </c>
      <c r="CJ20" s="2">
        <f t="shared" si="28"/>
        <v>22711</v>
      </c>
      <c r="CK20" s="2">
        <f t="shared" si="28"/>
        <v>23239</v>
      </c>
      <c r="CL20" s="2">
        <f t="shared" si="28"/>
        <v>23773</v>
      </c>
      <c r="CM20" s="2">
        <f t="shared" si="28"/>
        <v>24313</v>
      </c>
      <c r="CN20" s="2">
        <f t="shared" si="28"/>
        <v>24859</v>
      </c>
      <c r="CO20" s="2">
        <f t="shared" si="28"/>
        <v>25411</v>
      </c>
      <c r="CP20" s="2">
        <f t="shared" si="28"/>
        <v>25969</v>
      </c>
      <c r="CQ20" s="2">
        <f t="shared" si="28"/>
        <v>26533</v>
      </c>
      <c r="CR20" s="2">
        <f t="shared" si="28"/>
        <v>27103</v>
      </c>
      <c r="CS20" s="2">
        <f t="shared" si="28"/>
        <v>27679</v>
      </c>
      <c r="CT20" s="2">
        <f t="shared" si="29"/>
        <v>28261</v>
      </c>
      <c r="CU20" s="2">
        <f t="shared" si="29"/>
        <v>28849</v>
      </c>
      <c r="CV20" s="2">
        <f t="shared" si="29"/>
        <v>29443</v>
      </c>
      <c r="CW20" s="2">
        <f t="shared" si="29"/>
        <v>30043</v>
      </c>
      <c r="CX20" s="2">
        <f t="shared" si="29"/>
        <v>30649</v>
      </c>
      <c r="CY20" s="2">
        <f t="shared" si="29"/>
        <v>31261</v>
      </c>
      <c r="CZ20" s="2">
        <f t="shared" si="29"/>
        <v>31879</v>
      </c>
      <c r="DA20" s="2">
        <f t="shared" si="29"/>
        <v>32503</v>
      </c>
      <c r="DB20" s="2">
        <f t="shared" si="29"/>
        <v>33133</v>
      </c>
      <c r="DC20" s="2">
        <f t="shared" si="29"/>
        <v>33769</v>
      </c>
      <c r="DD20" s="2">
        <f t="shared" si="30"/>
        <v>34411</v>
      </c>
      <c r="DE20" s="2">
        <f t="shared" si="30"/>
        <v>35059</v>
      </c>
      <c r="DF20" s="2">
        <f t="shared" si="30"/>
        <v>35713</v>
      </c>
      <c r="DG20" s="2">
        <f t="shared" si="30"/>
        <v>36373</v>
      </c>
      <c r="DH20" s="2">
        <f t="shared" si="30"/>
        <v>37039</v>
      </c>
      <c r="DI20" s="2">
        <f t="shared" si="30"/>
        <v>37711</v>
      </c>
      <c r="DJ20" s="2">
        <f t="shared" si="30"/>
        <v>38389</v>
      </c>
      <c r="DK20" s="2">
        <f t="shared" si="30"/>
        <v>39073</v>
      </c>
      <c r="DL20" s="2">
        <f t="shared" si="30"/>
        <v>39763</v>
      </c>
      <c r="DM20" s="2">
        <f t="shared" si="30"/>
        <v>40459</v>
      </c>
      <c r="DN20" s="2">
        <f t="shared" si="31"/>
        <v>41161</v>
      </c>
      <c r="DO20" s="2">
        <f t="shared" si="31"/>
        <v>41869</v>
      </c>
      <c r="DP20" s="2">
        <f t="shared" si="31"/>
        <v>42583</v>
      </c>
      <c r="DQ20" s="2">
        <f t="shared" si="31"/>
        <v>43303</v>
      </c>
      <c r="DR20" s="2">
        <f t="shared" si="31"/>
        <v>44029</v>
      </c>
      <c r="DS20" s="2">
        <f t="shared" si="31"/>
        <v>44761</v>
      </c>
      <c r="DT20" s="2">
        <f t="shared" si="31"/>
        <v>45499</v>
      </c>
      <c r="DU20" s="2">
        <f t="shared" si="31"/>
        <v>46243</v>
      </c>
      <c r="DV20" s="2">
        <f t="shared" si="31"/>
        <v>46993</v>
      </c>
      <c r="DW20" s="2">
        <f t="shared" si="31"/>
        <v>47749</v>
      </c>
      <c r="DX20" s="2">
        <f t="shared" si="31"/>
        <v>48511</v>
      </c>
      <c r="DY20" s="2">
        <f t="shared" si="31"/>
        <v>49279</v>
      </c>
      <c r="DZ20" s="2">
        <f t="shared" si="32"/>
        <v>50053</v>
      </c>
      <c r="EA20" s="2">
        <f t="shared" si="32"/>
        <v>50833</v>
      </c>
      <c r="EB20" s="2">
        <f t="shared" si="8"/>
        <v>51619</v>
      </c>
      <c r="EC20" s="2">
        <f t="shared" si="8"/>
        <v>52411</v>
      </c>
      <c r="ED20" s="2">
        <f t="shared" si="8"/>
        <v>53209</v>
      </c>
      <c r="EE20" s="2">
        <f t="shared" si="8"/>
        <v>54013</v>
      </c>
      <c r="EF20" s="2">
        <f t="shared" si="8"/>
        <v>54823</v>
      </c>
      <c r="EG20" s="2">
        <f t="shared" si="8"/>
        <v>55639</v>
      </c>
    </row>
    <row r="21" spans="2:137" ht="15">
      <c r="B21" s="24">
        <v>17</v>
      </c>
      <c r="C21" s="2">
        <f t="shared" si="0"/>
        <v>-271</v>
      </c>
      <c r="D21" s="2">
        <f t="shared" si="33"/>
        <v>-253</v>
      </c>
      <c r="E21" s="2">
        <f t="shared" si="33"/>
        <v>-229</v>
      </c>
      <c r="F21" s="2">
        <f t="shared" si="33"/>
        <v>-199</v>
      </c>
      <c r="G21" s="2">
        <f t="shared" si="33"/>
        <v>-163</v>
      </c>
      <c r="H21" s="22">
        <f t="shared" si="33"/>
        <v>-121</v>
      </c>
      <c r="I21" s="2">
        <f t="shared" si="33"/>
        <v>-73</v>
      </c>
      <c r="J21" s="2">
        <f t="shared" si="33"/>
        <v>-19</v>
      </c>
      <c r="K21" s="2">
        <f t="shared" si="33"/>
        <v>41</v>
      </c>
      <c r="L21" s="2">
        <f t="shared" si="33"/>
        <v>107</v>
      </c>
      <c r="M21" s="2">
        <f t="shared" si="33"/>
        <v>179</v>
      </c>
      <c r="N21" s="2">
        <f t="shared" si="33"/>
        <v>257</v>
      </c>
      <c r="O21" s="2">
        <f t="shared" si="33"/>
        <v>341</v>
      </c>
      <c r="P21" s="2">
        <f t="shared" si="21"/>
        <v>431</v>
      </c>
      <c r="Q21" s="2">
        <f t="shared" si="13"/>
        <v>527</v>
      </c>
      <c r="R21" s="2">
        <f t="shared" si="13"/>
        <v>629</v>
      </c>
      <c r="S21" s="2">
        <f t="shared" si="13"/>
        <v>737</v>
      </c>
      <c r="T21" s="2">
        <f t="shared" si="13"/>
        <v>851</v>
      </c>
      <c r="U21" s="2">
        <f t="shared" si="13"/>
        <v>971</v>
      </c>
      <c r="V21" s="2">
        <f t="shared" si="13"/>
        <v>1097</v>
      </c>
      <c r="W21" s="2">
        <f t="shared" si="13"/>
        <v>1229</v>
      </c>
      <c r="X21" s="2">
        <f t="shared" si="13"/>
        <v>1367</v>
      </c>
      <c r="Y21" s="2">
        <f t="shared" si="13"/>
        <v>1511</v>
      </c>
      <c r="Z21" s="2">
        <f t="shared" si="13"/>
        <v>1661</v>
      </c>
      <c r="AA21" s="2">
        <f t="shared" si="22"/>
        <v>1817</v>
      </c>
      <c r="AB21" s="2">
        <f t="shared" si="22"/>
        <v>1979</v>
      </c>
      <c r="AC21" s="2">
        <f t="shared" si="22"/>
        <v>2147</v>
      </c>
      <c r="AD21" s="2">
        <f t="shared" si="22"/>
        <v>2321</v>
      </c>
      <c r="AE21" s="2">
        <f t="shared" si="22"/>
        <v>2501</v>
      </c>
      <c r="AF21" s="2">
        <f t="shared" si="22"/>
        <v>2687</v>
      </c>
      <c r="AG21" s="2">
        <f t="shared" si="22"/>
        <v>2879</v>
      </c>
      <c r="AH21" s="2">
        <f t="shared" si="22"/>
        <v>3077</v>
      </c>
      <c r="AI21" s="2">
        <f t="shared" si="22"/>
        <v>3281</v>
      </c>
      <c r="AJ21" s="2">
        <f t="shared" si="22"/>
        <v>3491</v>
      </c>
      <c r="AK21" s="2">
        <f t="shared" si="23"/>
        <v>3707</v>
      </c>
      <c r="AL21" s="2">
        <f t="shared" si="23"/>
        <v>3929</v>
      </c>
      <c r="AM21" s="2">
        <f t="shared" si="23"/>
        <v>4157</v>
      </c>
      <c r="AN21" s="2">
        <f t="shared" si="23"/>
        <v>4391</v>
      </c>
      <c r="AO21" s="2">
        <f t="shared" si="23"/>
        <v>4631</v>
      </c>
      <c r="AP21" s="2">
        <f t="shared" si="23"/>
        <v>4877</v>
      </c>
      <c r="AQ21" s="2">
        <f t="shared" si="23"/>
        <v>5129</v>
      </c>
      <c r="AR21" s="2">
        <f t="shared" si="23"/>
        <v>5387</v>
      </c>
      <c r="AS21" s="2">
        <f t="shared" si="23"/>
        <v>5651</v>
      </c>
      <c r="AT21" s="2">
        <f t="shared" si="23"/>
        <v>5921</v>
      </c>
      <c r="AU21" s="2">
        <f t="shared" si="24"/>
        <v>6197</v>
      </c>
      <c r="AV21" s="2">
        <f t="shared" si="24"/>
        <v>6479</v>
      </c>
      <c r="AW21" s="2">
        <f t="shared" si="24"/>
        <v>6767</v>
      </c>
      <c r="AX21" s="2">
        <f t="shared" si="24"/>
        <v>7061</v>
      </c>
      <c r="AY21" s="2">
        <f t="shared" si="24"/>
        <v>7361</v>
      </c>
      <c r="AZ21" s="2">
        <f t="shared" si="24"/>
        <v>7667</v>
      </c>
      <c r="BA21" s="2">
        <f t="shared" si="24"/>
        <v>7979</v>
      </c>
      <c r="BB21" s="2">
        <f t="shared" si="24"/>
        <v>8297</v>
      </c>
      <c r="BC21" s="2">
        <f t="shared" si="24"/>
        <v>8621</v>
      </c>
      <c r="BD21" s="2">
        <f t="shared" si="24"/>
        <v>8951</v>
      </c>
      <c r="BE21" s="2">
        <f t="shared" si="25"/>
        <v>9287</v>
      </c>
      <c r="BF21" s="2">
        <f t="shared" si="25"/>
        <v>9629</v>
      </c>
      <c r="BG21" s="2">
        <f t="shared" si="25"/>
        <v>9977</v>
      </c>
      <c r="BH21" s="2">
        <f t="shared" si="25"/>
        <v>10331</v>
      </c>
      <c r="BI21" s="2">
        <f t="shared" si="25"/>
        <v>10691</v>
      </c>
      <c r="BJ21" s="2">
        <f t="shared" si="25"/>
        <v>11057</v>
      </c>
      <c r="BK21" s="2">
        <f t="shared" si="25"/>
        <v>11429</v>
      </c>
      <c r="BL21" s="2">
        <f t="shared" si="25"/>
        <v>11807</v>
      </c>
      <c r="BM21" s="2">
        <f t="shared" si="25"/>
        <v>12191</v>
      </c>
      <c r="BN21" s="2">
        <f t="shared" si="11"/>
        <v>12581</v>
      </c>
      <c r="BO21" s="2">
        <f t="shared" si="11"/>
        <v>12977</v>
      </c>
      <c r="BP21" s="2">
        <f t="shared" si="26"/>
        <v>13379</v>
      </c>
      <c r="BQ21" s="2">
        <f t="shared" si="26"/>
        <v>13787</v>
      </c>
      <c r="BR21" s="2">
        <f t="shared" si="26"/>
        <v>14201</v>
      </c>
      <c r="BS21" s="2">
        <f t="shared" si="26"/>
        <v>14621</v>
      </c>
      <c r="BT21" s="2">
        <f t="shared" si="26"/>
        <v>15047</v>
      </c>
      <c r="BU21" s="2">
        <f t="shared" si="26"/>
        <v>15479</v>
      </c>
      <c r="BV21" s="2">
        <f t="shared" si="26"/>
        <v>15917</v>
      </c>
      <c r="BW21" s="2">
        <f t="shared" si="26"/>
        <v>16361</v>
      </c>
      <c r="BX21" s="2">
        <f t="shared" si="26"/>
        <v>16811</v>
      </c>
      <c r="BY21" s="2">
        <f t="shared" si="26"/>
        <v>17267</v>
      </c>
      <c r="BZ21" s="2">
        <f t="shared" si="27"/>
        <v>17729</v>
      </c>
      <c r="CA21" s="2">
        <f t="shared" si="27"/>
        <v>18197</v>
      </c>
      <c r="CB21" s="2">
        <f t="shared" si="27"/>
        <v>18671</v>
      </c>
      <c r="CC21" s="2">
        <f t="shared" si="27"/>
        <v>19151</v>
      </c>
      <c r="CD21" s="2">
        <f t="shared" si="27"/>
        <v>19637</v>
      </c>
      <c r="CE21" s="2">
        <f t="shared" si="27"/>
        <v>20129</v>
      </c>
      <c r="CF21" s="2">
        <f t="shared" si="27"/>
        <v>20627</v>
      </c>
      <c r="CG21" s="2">
        <f t="shared" si="27"/>
        <v>21131</v>
      </c>
      <c r="CH21" s="2">
        <f t="shared" si="27"/>
        <v>21641</v>
      </c>
      <c r="CI21" s="2">
        <f t="shared" si="27"/>
        <v>22157</v>
      </c>
      <c r="CJ21" s="2">
        <f t="shared" si="28"/>
        <v>22679</v>
      </c>
      <c r="CK21" s="2">
        <f t="shared" si="28"/>
        <v>23207</v>
      </c>
      <c r="CL21" s="2">
        <f t="shared" si="28"/>
        <v>23741</v>
      </c>
      <c r="CM21" s="2">
        <f t="shared" si="28"/>
        <v>24281</v>
      </c>
      <c r="CN21" s="2">
        <f t="shared" si="28"/>
        <v>24827</v>
      </c>
      <c r="CO21" s="2">
        <f t="shared" si="28"/>
        <v>25379</v>
      </c>
      <c r="CP21" s="2">
        <f t="shared" si="28"/>
        <v>25937</v>
      </c>
      <c r="CQ21" s="2">
        <f t="shared" si="28"/>
        <v>26501</v>
      </c>
      <c r="CR21" s="2">
        <f t="shared" si="28"/>
        <v>27071</v>
      </c>
      <c r="CS21" s="2">
        <f t="shared" si="28"/>
        <v>27647</v>
      </c>
      <c r="CT21" s="2">
        <f t="shared" si="29"/>
        <v>28229</v>
      </c>
      <c r="CU21" s="2">
        <f t="shared" si="29"/>
        <v>28817</v>
      </c>
      <c r="CV21" s="2">
        <f t="shared" si="29"/>
        <v>29411</v>
      </c>
      <c r="CW21" s="2">
        <f t="shared" si="29"/>
        <v>30011</v>
      </c>
      <c r="CX21" s="2">
        <f t="shared" si="29"/>
        <v>30617</v>
      </c>
      <c r="CY21" s="2">
        <f t="shared" si="29"/>
        <v>31229</v>
      </c>
      <c r="CZ21" s="2">
        <f t="shared" si="29"/>
        <v>31847</v>
      </c>
      <c r="DA21" s="2">
        <f t="shared" si="29"/>
        <v>32471</v>
      </c>
      <c r="DB21" s="2">
        <f t="shared" si="29"/>
        <v>33101</v>
      </c>
      <c r="DC21" s="2">
        <f t="shared" si="29"/>
        <v>33737</v>
      </c>
      <c r="DD21" s="2">
        <f t="shared" si="30"/>
        <v>34379</v>
      </c>
      <c r="DE21" s="2">
        <f t="shared" si="30"/>
        <v>35027</v>
      </c>
      <c r="DF21" s="2">
        <f t="shared" si="30"/>
        <v>35681</v>
      </c>
      <c r="DG21" s="2">
        <f t="shared" si="30"/>
        <v>36341</v>
      </c>
      <c r="DH21" s="2">
        <f t="shared" si="30"/>
        <v>37007</v>
      </c>
      <c r="DI21" s="2">
        <f t="shared" si="30"/>
        <v>37679</v>
      </c>
      <c r="DJ21" s="2">
        <f t="shared" si="30"/>
        <v>38357</v>
      </c>
      <c r="DK21" s="2">
        <f t="shared" si="30"/>
        <v>39041</v>
      </c>
      <c r="DL21" s="2">
        <f t="shared" si="30"/>
        <v>39731</v>
      </c>
      <c r="DM21" s="2">
        <f t="shared" si="30"/>
        <v>40427</v>
      </c>
      <c r="DN21" s="2">
        <f t="shared" si="31"/>
        <v>41129</v>
      </c>
      <c r="DO21" s="2">
        <f t="shared" si="31"/>
        <v>41837</v>
      </c>
      <c r="DP21" s="2">
        <f t="shared" si="31"/>
        <v>42551</v>
      </c>
      <c r="DQ21" s="2">
        <f t="shared" si="31"/>
        <v>43271</v>
      </c>
      <c r="DR21" s="2">
        <f t="shared" si="31"/>
        <v>43997</v>
      </c>
      <c r="DS21" s="2">
        <f t="shared" si="31"/>
        <v>44729</v>
      </c>
      <c r="DT21" s="2">
        <f t="shared" si="31"/>
        <v>45467</v>
      </c>
      <c r="DU21" s="2">
        <f t="shared" si="31"/>
        <v>46211</v>
      </c>
      <c r="DV21" s="2">
        <f t="shared" si="31"/>
        <v>46961</v>
      </c>
      <c r="DW21" s="2">
        <f t="shared" si="31"/>
        <v>47717</v>
      </c>
      <c r="DX21" s="2">
        <f t="shared" si="31"/>
        <v>48479</v>
      </c>
      <c r="DY21" s="2">
        <f t="shared" si="31"/>
        <v>49247</v>
      </c>
      <c r="DZ21" s="2">
        <f t="shared" si="32"/>
        <v>50021</v>
      </c>
      <c r="EA21" s="2">
        <f t="shared" si="32"/>
        <v>50801</v>
      </c>
      <c r="EB21" s="2">
        <f t="shared" si="32"/>
        <v>51587</v>
      </c>
      <c r="EC21" s="2">
        <f t="shared" si="32"/>
        <v>52379</v>
      </c>
      <c r="ED21" s="2">
        <f t="shared" si="32"/>
        <v>53177</v>
      </c>
      <c r="EE21" s="2">
        <f t="shared" si="32"/>
        <v>53981</v>
      </c>
      <c r="EF21" s="2">
        <f t="shared" si="32"/>
        <v>54791</v>
      </c>
      <c r="EG21" s="2">
        <f t="shared" si="32"/>
        <v>55607</v>
      </c>
    </row>
    <row r="22" spans="2:137" ht="15">
      <c r="B22" s="24">
        <v>18</v>
      </c>
      <c r="C22" s="2">
        <f t="shared" si="0"/>
        <v>-305</v>
      </c>
      <c r="D22" s="2">
        <f t="shared" si="33"/>
        <v>-287</v>
      </c>
      <c r="E22" s="2">
        <f t="shared" si="33"/>
        <v>-263</v>
      </c>
      <c r="F22" s="2">
        <f t="shared" si="33"/>
        <v>-233</v>
      </c>
      <c r="G22" s="2">
        <f t="shared" si="33"/>
        <v>-197</v>
      </c>
      <c r="H22" s="22">
        <f t="shared" si="33"/>
        <v>-155</v>
      </c>
      <c r="I22" s="2">
        <f t="shared" si="33"/>
        <v>-107</v>
      </c>
      <c r="J22" s="2">
        <f t="shared" si="33"/>
        <v>-53</v>
      </c>
      <c r="K22" s="2">
        <f t="shared" si="33"/>
        <v>7</v>
      </c>
      <c r="L22" s="2">
        <f t="shared" si="33"/>
        <v>73</v>
      </c>
      <c r="M22" s="2">
        <f t="shared" si="33"/>
        <v>145</v>
      </c>
      <c r="N22" s="2">
        <f t="shared" si="33"/>
        <v>223</v>
      </c>
      <c r="O22" s="2">
        <f t="shared" si="33"/>
        <v>307</v>
      </c>
      <c r="P22" s="2">
        <f t="shared" si="21"/>
        <v>397</v>
      </c>
      <c r="Q22" s="2">
        <f t="shared" si="13"/>
        <v>493</v>
      </c>
      <c r="R22" s="2">
        <f t="shared" si="13"/>
        <v>595</v>
      </c>
      <c r="S22" s="2">
        <f t="shared" si="13"/>
        <v>703</v>
      </c>
      <c r="T22" s="2">
        <f t="shared" si="13"/>
        <v>817</v>
      </c>
      <c r="U22" s="2">
        <f t="shared" si="13"/>
        <v>937</v>
      </c>
      <c r="V22" s="2">
        <f t="shared" si="13"/>
        <v>1063</v>
      </c>
      <c r="W22" s="2">
        <f t="shared" si="13"/>
        <v>1195</v>
      </c>
      <c r="X22" s="2">
        <f t="shared" si="13"/>
        <v>1333</v>
      </c>
      <c r="Y22" s="2">
        <f t="shared" si="13"/>
        <v>1477</v>
      </c>
      <c r="Z22" s="2">
        <f t="shared" si="13"/>
        <v>1627</v>
      </c>
      <c r="AA22" s="2">
        <f t="shared" si="22"/>
        <v>1783</v>
      </c>
      <c r="AB22" s="2">
        <f t="shared" si="22"/>
        <v>1945</v>
      </c>
      <c r="AC22" s="2">
        <f t="shared" si="22"/>
        <v>2113</v>
      </c>
      <c r="AD22" s="2">
        <f t="shared" si="22"/>
        <v>2287</v>
      </c>
      <c r="AE22" s="2">
        <f t="shared" si="22"/>
        <v>2467</v>
      </c>
      <c r="AF22" s="2">
        <f t="shared" si="22"/>
        <v>2653</v>
      </c>
      <c r="AG22" s="2">
        <f t="shared" si="22"/>
        <v>2845</v>
      </c>
      <c r="AH22" s="2">
        <f t="shared" si="22"/>
        <v>3043</v>
      </c>
      <c r="AI22" s="2">
        <f t="shared" si="22"/>
        <v>3247</v>
      </c>
      <c r="AJ22" s="2">
        <f t="shared" si="22"/>
        <v>3457</v>
      </c>
      <c r="AK22" s="2">
        <f t="shared" si="23"/>
        <v>3673</v>
      </c>
      <c r="AL22" s="2">
        <f t="shared" si="23"/>
        <v>3895</v>
      </c>
      <c r="AM22" s="2">
        <f t="shared" si="23"/>
        <v>4123</v>
      </c>
      <c r="AN22" s="2">
        <f t="shared" si="23"/>
        <v>4357</v>
      </c>
      <c r="AO22" s="2">
        <f t="shared" si="23"/>
        <v>4597</v>
      </c>
      <c r="AP22" s="2">
        <f t="shared" si="23"/>
        <v>4843</v>
      </c>
      <c r="AQ22" s="2">
        <f t="shared" si="23"/>
        <v>5095</v>
      </c>
      <c r="AR22" s="2">
        <f t="shared" si="23"/>
        <v>5353</v>
      </c>
      <c r="AS22" s="2">
        <f t="shared" si="23"/>
        <v>5617</v>
      </c>
      <c r="AT22" s="2">
        <f t="shared" si="23"/>
        <v>5887</v>
      </c>
      <c r="AU22" s="2">
        <f t="shared" si="24"/>
        <v>6163</v>
      </c>
      <c r="AV22" s="2">
        <f t="shared" si="24"/>
        <v>6445</v>
      </c>
      <c r="AW22" s="2">
        <f t="shared" si="24"/>
        <v>6733</v>
      </c>
      <c r="AX22" s="2">
        <f t="shared" si="24"/>
        <v>7027</v>
      </c>
      <c r="AY22" s="2">
        <f t="shared" si="24"/>
        <v>7327</v>
      </c>
      <c r="AZ22" s="2">
        <f t="shared" si="24"/>
        <v>7633</v>
      </c>
      <c r="BA22" s="2">
        <f t="shared" si="24"/>
        <v>7945</v>
      </c>
      <c r="BB22" s="2">
        <f t="shared" si="24"/>
        <v>8263</v>
      </c>
      <c r="BC22" s="2">
        <f t="shared" si="24"/>
        <v>8587</v>
      </c>
      <c r="BD22" s="2">
        <f t="shared" si="24"/>
        <v>8917</v>
      </c>
      <c r="BE22" s="2">
        <f t="shared" si="25"/>
        <v>9253</v>
      </c>
      <c r="BF22" s="2">
        <f t="shared" si="25"/>
        <v>9595</v>
      </c>
      <c r="BG22" s="2">
        <f t="shared" si="25"/>
        <v>9943</v>
      </c>
      <c r="BH22" s="2">
        <f t="shared" si="25"/>
        <v>10297</v>
      </c>
      <c r="BI22" s="2">
        <f t="shared" si="25"/>
        <v>10657</v>
      </c>
      <c r="BJ22" s="2">
        <f t="shared" si="25"/>
        <v>11023</v>
      </c>
      <c r="BK22" s="2">
        <f t="shared" si="25"/>
        <v>11395</v>
      </c>
      <c r="BL22" s="2">
        <f t="shared" si="25"/>
        <v>11773</v>
      </c>
      <c r="BM22" s="2">
        <f t="shared" si="25"/>
        <v>12157</v>
      </c>
      <c r="BN22" s="2">
        <f t="shared" si="11"/>
        <v>12547</v>
      </c>
      <c r="BO22" s="2">
        <f t="shared" si="11"/>
        <v>12943</v>
      </c>
      <c r="BP22" s="2">
        <f aca="true" t="shared" si="34" ref="BP22:BY27">3*BP$3*BP$3+9*BP$3-11-($B22*$B22-$B22)</f>
        <v>13345</v>
      </c>
      <c r="BQ22" s="2">
        <f t="shared" si="34"/>
        <v>13753</v>
      </c>
      <c r="BR22" s="2">
        <f t="shared" si="34"/>
        <v>14167</v>
      </c>
      <c r="BS22" s="2">
        <f t="shared" si="34"/>
        <v>14587</v>
      </c>
      <c r="BT22" s="2">
        <f t="shared" si="34"/>
        <v>15013</v>
      </c>
      <c r="BU22" s="2">
        <f t="shared" si="34"/>
        <v>15445</v>
      </c>
      <c r="BV22" s="2">
        <f t="shared" si="34"/>
        <v>15883</v>
      </c>
      <c r="BW22" s="2">
        <f t="shared" si="34"/>
        <v>16327</v>
      </c>
      <c r="BX22" s="2">
        <f t="shared" si="34"/>
        <v>16777</v>
      </c>
      <c r="BY22" s="2">
        <f t="shared" si="34"/>
        <v>17233</v>
      </c>
      <c r="BZ22" s="2">
        <f aca="true" t="shared" si="35" ref="BZ22:CI27">3*BZ$3*BZ$3+9*BZ$3-11-($B22*$B22-$B22)</f>
        <v>17695</v>
      </c>
      <c r="CA22" s="2">
        <f t="shared" si="35"/>
        <v>18163</v>
      </c>
      <c r="CB22" s="2">
        <f t="shared" si="35"/>
        <v>18637</v>
      </c>
      <c r="CC22" s="2">
        <f t="shared" si="35"/>
        <v>19117</v>
      </c>
      <c r="CD22" s="2">
        <f t="shared" si="35"/>
        <v>19603</v>
      </c>
      <c r="CE22" s="2">
        <f t="shared" si="35"/>
        <v>20095</v>
      </c>
      <c r="CF22" s="2">
        <f t="shared" si="35"/>
        <v>20593</v>
      </c>
      <c r="CG22" s="2">
        <f t="shared" si="35"/>
        <v>21097</v>
      </c>
      <c r="CH22" s="2">
        <f t="shared" si="35"/>
        <v>21607</v>
      </c>
      <c r="CI22" s="2">
        <f t="shared" si="35"/>
        <v>22123</v>
      </c>
      <c r="CJ22" s="2">
        <f aca="true" t="shared" si="36" ref="CJ22:CS27">3*CJ$3*CJ$3+9*CJ$3-11-($B22*$B22-$B22)</f>
        <v>22645</v>
      </c>
      <c r="CK22" s="2">
        <f t="shared" si="36"/>
        <v>23173</v>
      </c>
      <c r="CL22" s="2">
        <f t="shared" si="36"/>
        <v>23707</v>
      </c>
      <c r="CM22" s="2">
        <f t="shared" si="36"/>
        <v>24247</v>
      </c>
      <c r="CN22" s="2">
        <f t="shared" si="36"/>
        <v>24793</v>
      </c>
      <c r="CO22" s="2">
        <f t="shared" si="36"/>
        <v>25345</v>
      </c>
      <c r="CP22" s="2">
        <f t="shared" si="36"/>
        <v>25903</v>
      </c>
      <c r="CQ22" s="2">
        <f t="shared" si="36"/>
        <v>26467</v>
      </c>
      <c r="CR22" s="2">
        <f t="shared" si="36"/>
        <v>27037</v>
      </c>
      <c r="CS22" s="2">
        <f t="shared" si="36"/>
        <v>27613</v>
      </c>
      <c r="CT22" s="2">
        <f aca="true" t="shared" si="37" ref="CT22:DC27">3*CT$3*CT$3+9*CT$3-11-($B22*$B22-$B22)</f>
        <v>28195</v>
      </c>
      <c r="CU22" s="2">
        <f t="shared" si="37"/>
        <v>28783</v>
      </c>
      <c r="CV22" s="2">
        <f t="shared" si="37"/>
        <v>29377</v>
      </c>
      <c r="CW22" s="2">
        <f t="shared" si="37"/>
        <v>29977</v>
      </c>
      <c r="CX22" s="2">
        <f t="shared" si="37"/>
        <v>30583</v>
      </c>
      <c r="CY22" s="2">
        <f t="shared" si="37"/>
        <v>31195</v>
      </c>
      <c r="CZ22" s="2">
        <f t="shared" si="37"/>
        <v>31813</v>
      </c>
      <c r="DA22" s="2">
        <f t="shared" si="37"/>
        <v>32437</v>
      </c>
      <c r="DB22" s="2">
        <f t="shared" si="37"/>
        <v>33067</v>
      </c>
      <c r="DC22" s="2">
        <f t="shared" si="37"/>
        <v>33703</v>
      </c>
      <c r="DD22" s="2">
        <f aca="true" t="shared" si="38" ref="DD22:DM27">3*DD$3*DD$3+9*DD$3-11-($B22*$B22-$B22)</f>
        <v>34345</v>
      </c>
      <c r="DE22" s="2">
        <f t="shared" si="38"/>
        <v>34993</v>
      </c>
      <c r="DF22" s="2">
        <f t="shared" si="38"/>
        <v>35647</v>
      </c>
      <c r="DG22" s="2">
        <f t="shared" si="38"/>
        <v>36307</v>
      </c>
      <c r="DH22" s="2">
        <f t="shared" si="38"/>
        <v>36973</v>
      </c>
      <c r="DI22" s="2">
        <f t="shared" si="38"/>
        <v>37645</v>
      </c>
      <c r="DJ22" s="2">
        <f t="shared" si="38"/>
        <v>38323</v>
      </c>
      <c r="DK22" s="2">
        <f t="shared" si="38"/>
        <v>39007</v>
      </c>
      <c r="DL22" s="2">
        <f t="shared" si="38"/>
        <v>39697</v>
      </c>
      <c r="DM22" s="2">
        <f t="shared" si="38"/>
        <v>40393</v>
      </c>
      <c r="DN22" s="2">
        <f aca="true" t="shared" si="39" ref="DN22:DY27">3*DN$3*DN$3+9*DN$3-11-($B22*$B22-$B22)</f>
        <v>41095</v>
      </c>
      <c r="DO22" s="2">
        <f t="shared" si="39"/>
        <v>41803</v>
      </c>
      <c r="DP22" s="2">
        <f t="shared" si="39"/>
        <v>42517</v>
      </c>
      <c r="DQ22" s="2">
        <f t="shared" si="39"/>
        <v>43237</v>
      </c>
      <c r="DR22" s="2">
        <f t="shared" si="39"/>
        <v>43963</v>
      </c>
      <c r="DS22" s="2">
        <f t="shared" si="39"/>
        <v>44695</v>
      </c>
      <c r="DT22" s="2">
        <f t="shared" si="39"/>
        <v>45433</v>
      </c>
      <c r="DU22" s="2">
        <f t="shared" si="39"/>
        <v>46177</v>
      </c>
      <c r="DV22" s="2">
        <f t="shared" si="39"/>
        <v>46927</v>
      </c>
      <c r="DW22" s="2">
        <f t="shared" si="39"/>
        <v>47683</v>
      </c>
      <c r="DX22" s="2">
        <f t="shared" si="39"/>
        <v>48445</v>
      </c>
      <c r="DY22" s="2">
        <f t="shared" si="39"/>
        <v>49213</v>
      </c>
      <c r="DZ22" s="2">
        <f t="shared" si="32"/>
        <v>49987</v>
      </c>
      <c r="EA22" s="2">
        <f t="shared" si="32"/>
        <v>50767</v>
      </c>
      <c r="EB22" s="2">
        <f t="shared" si="32"/>
        <v>51553</v>
      </c>
      <c r="EC22" s="2">
        <f t="shared" si="32"/>
        <v>52345</v>
      </c>
      <c r="ED22" s="2">
        <f t="shared" si="32"/>
        <v>53143</v>
      </c>
      <c r="EE22" s="2">
        <f t="shared" si="32"/>
        <v>53947</v>
      </c>
      <c r="EF22" s="2">
        <f t="shared" si="32"/>
        <v>54757</v>
      </c>
      <c r="EG22" s="2">
        <f t="shared" si="32"/>
        <v>55573</v>
      </c>
    </row>
    <row r="23" spans="2:137" ht="15">
      <c r="B23" s="24">
        <v>19</v>
      </c>
      <c r="C23" s="2">
        <f t="shared" si="0"/>
        <v>-341</v>
      </c>
      <c r="D23" s="2">
        <f t="shared" si="33"/>
        <v>-323</v>
      </c>
      <c r="E23" s="22">
        <f t="shared" si="33"/>
        <v>-299</v>
      </c>
      <c r="F23" s="2">
        <f t="shared" si="33"/>
        <v>-269</v>
      </c>
      <c r="G23" s="2">
        <f t="shared" si="33"/>
        <v>-233</v>
      </c>
      <c r="H23" s="2">
        <f t="shared" si="33"/>
        <v>-191</v>
      </c>
      <c r="I23" s="2">
        <f t="shared" si="33"/>
        <v>-143</v>
      </c>
      <c r="J23" s="2">
        <f t="shared" si="33"/>
        <v>-89</v>
      </c>
      <c r="K23" s="2">
        <f t="shared" si="33"/>
        <v>-29</v>
      </c>
      <c r="L23" s="2">
        <f t="shared" si="33"/>
        <v>37</v>
      </c>
      <c r="M23" s="2">
        <f t="shared" si="33"/>
        <v>109</v>
      </c>
      <c r="N23" s="2">
        <f t="shared" si="33"/>
        <v>187</v>
      </c>
      <c r="O23" s="2">
        <f t="shared" si="33"/>
        <v>271</v>
      </c>
      <c r="P23" s="2">
        <f t="shared" si="21"/>
        <v>361</v>
      </c>
      <c r="Q23" s="2">
        <f t="shared" si="13"/>
        <v>457</v>
      </c>
      <c r="R23" s="2">
        <f t="shared" si="13"/>
        <v>559</v>
      </c>
      <c r="S23" s="2">
        <f t="shared" si="13"/>
        <v>667</v>
      </c>
      <c r="T23" s="2">
        <f t="shared" si="13"/>
        <v>781</v>
      </c>
      <c r="U23" s="2">
        <f t="shared" si="13"/>
        <v>901</v>
      </c>
      <c r="V23" s="2">
        <f t="shared" si="13"/>
        <v>1027</v>
      </c>
      <c r="W23" s="2">
        <f t="shared" si="13"/>
        <v>1159</v>
      </c>
      <c r="X23" s="2">
        <f t="shared" si="13"/>
        <v>1297</v>
      </c>
      <c r="Y23" s="2">
        <f t="shared" si="13"/>
        <v>1441</v>
      </c>
      <c r="Z23" s="2">
        <f t="shared" si="13"/>
        <v>1591</v>
      </c>
      <c r="AA23" s="2">
        <f t="shared" si="22"/>
        <v>1747</v>
      </c>
      <c r="AB23" s="2">
        <f t="shared" si="22"/>
        <v>1909</v>
      </c>
      <c r="AC23" s="2">
        <f t="shared" si="22"/>
        <v>2077</v>
      </c>
      <c r="AD23" s="2">
        <f t="shared" si="22"/>
        <v>2251</v>
      </c>
      <c r="AE23" s="2">
        <f t="shared" si="22"/>
        <v>2431</v>
      </c>
      <c r="AF23" s="2">
        <f t="shared" si="22"/>
        <v>2617</v>
      </c>
      <c r="AG23" s="2">
        <f t="shared" si="22"/>
        <v>2809</v>
      </c>
      <c r="AH23" s="2">
        <f t="shared" si="22"/>
        <v>3007</v>
      </c>
      <c r="AI23" s="2">
        <f t="shared" si="22"/>
        <v>3211</v>
      </c>
      <c r="AJ23" s="2">
        <f t="shared" si="22"/>
        <v>3421</v>
      </c>
      <c r="AK23" s="2">
        <f t="shared" si="23"/>
        <v>3637</v>
      </c>
      <c r="AL23" s="2">
        <f t="shared" si="23"/>
        <v>3859</v>
      </c>
      <c r="AM23" s="2">
        <f t="shared" si="23"/>
        <v>4087</v>
      </c>
      <c r="AN23" s="2">
        <f t="shared" si="23"/>
        <v>4321</v>
      </c>
      <c r="AO23" s="2">
        <f t="shared" si="23"/>
        <v>4561</v>
      </c>
      <c r="AP23" s="2">
        <f t="shared" si="23"/>
        <v>4807</v>
      </c>
      <c r="AQ23" s="2">
        <f t="shared" si="23"/>
        <v>5059</v>
      </c>
      <c r="AR23" s="2">
        <f t="shared" si="23"/>
        <v>5317</v>
      </c>
      <c r="AS23" s="2">
        <f t="shared" si="23"/>
        <v>5581</v>
      </c>
      <c r="AT23" s="2">
        <f t="shared" si="23"/>
        <v>5851</v>
      </c>
      <c r="AU23" s="2">
        <f t="shared" si="24"/>
        <v>6127</v>
      </c>
      <c r="AV23" s="2">
        <f t="shared" si="24"/>
        <v>6409</v>
      </c>
      <c r="AW23" s="2">
        <f t="shared" si="24"/>
        <v>6697</v>
      </c>
      <c r="AX23" s="2">
        <f t="shared" si="24"/>
        <v>6991</v>
      </c>
      <c r="AY23" s="2">
        <f t="shared" si="24"/>
        <v>7291</v>
      </c>
      <c r="AZ23" s="2">
        <f t="shared" si="24"/>
        <v>7597</v>
      </c>
      <c r="BA23" s="2">
        <f t="shared" si="24"/>
        <v>7909</v>
      </c>
      <c r="BB23" s="2">
        <f t="shared" si="24"/>
        <v>8227</v>
      </c>
      <c r="BC23" s="2">
        <f t="shared" si="24"/>
        <v>8551</v>
      </c>
      <c r="BD23" s="2">
        <f t="shared" si="24"/>
        <v>8881</v>
      </c>
      <c r="BE23" s="2">
        <f t="shared" si="25"/>
        <v>9217</v>
      </c>
      <c r="BF23" s="2">
        <f t="shared" si="25"/>
        <v>9559</v>
      </c>
      <c r="BG23" s="2">
        <f t="shared" si="25"/>
        <v>9907</v>
      </c>
      <c r="BH23" s="2">
        <f t="shared" si="25"/>
        <v>10261</v>
      </c>
      <c r="BI23" s="2">
        <f t="shared" si="25"/>
        <v>10621</v>
      </c>
      <c r="BJ23" s="2">
        <f t="shared" si="25"/>
        <v>10987</v>
      </c>
      <c r="BK23" s="2">
        <f t="shared" si="25"/>
        <v>11359</v>
      </c>
      <c r="BL23" s="2">
        <f t="shared" si="25"/>
        <v>11737</v>
      </c>
      <c r="BM23" s="2">
        <f t="shared" si="25"/>
        <v>12121</v>
      </c>
      <c r="BN23" s="2">
        <f t="shared" si="11"/>
        <v>12511</v>
      </c>
      <c r="BO23" s="2">
        <f t="shared" si="11"/>
        <v>12907</v>
      </c>
      <c r="BP23" s="2">
        <f t="shared" si="34"/>
        <v>13309</v>
      </c>
      <c r="BQ23" s="2">
        <f t="shared" si="34"/>
        <v>13717</v>
      </c>
      <c r="BR23" s="2">
        <f t="shared" si="34"/>
        <v>14131</v>
      </c>
      <c r="BS23" s="2">
        <f t="shared" si="34"/>
        <v>14551</v>
      </c>
      <c r="BT23" s="2">
        <f t="shared" si="34"/>
        <v>14977</v>
      </c>
      <c r="BU23" s="2">
        <f t="shared" si="34"/>
        <v>15409</v>
      </c>
      <c r="BV23" s="2">
        <f t="shared" si="34"/>
        <v>15847</v>
      </c>
      <c r="BW23" s="2">
        <f t="shared" si="34"/>
        <v>16291</v>
      </c>
      <c r="BX23" s="2">
        <f t="shared" si="34"/>
        <v>16741</v>
      </c>
      <c r="BY23" s="2">
        <f t="shared" si="34"/>
        <v>17197</v>
      </c>
      <c r="BZ23" s="2">
        <f t="shared" si="35"/>
        <v>17659</v>
      </c>
      <c r="CA23" s="2">
        <f t="shared" si="35"/>
        <v>18127</v>
      </c>
      <c r="CB23" s="2">
        <f t="shared" si="35"/>
        <v>18601</v>
      </c>
      <c r="CC23" s="2">
        <f t="shared" si="35"/>
        <v>19081</v>
      </c>
      <c r="CD23" s="2">
        <f t="shared" si="35"/>
        <v>19567</v>
      </c>
      <c r="CE23" s="2">
        <f t="shared" si="35"/>
        <v>20059</v>
      </c>
      <c r="CF23" s="2">
        <f t="shared" si="35"/>
        <v>20557</v>
      </c>
      <c r="CG23" s="2">
        <f t="shared" si="35"/>
        <v>21061</v>
      </c>
      <c r="CH23" s="2">
        <f t="shared" si="35"/>
        <v>21571</v>
      </c>
      <c r="CI23" s="2">
        <f t="shared" si="35"/>
        <v>22087</v>
      </c>
      <c r="CJ23" s="2">
        <f t="shared" si="36"/>
        <v>22609</v>
      </c>
      <c r="CK23" s="2">
        <f t="shared" si="36"/>
        <v>23137</v>
      </c>
      <c r="CL23" s="2">
        <f t="shared" si="36"/>
        <v>23671</v>
      </c>
      <c r="CM23" s="2">
        <f t="shared" si="36"/>
        <v>24211</v>
      </c>
      <c r="CN23" s="2">
        <f t="shared" si="36"/>
        <v>24757</v>
      </c>
      <c r="CO23" s="2">
        <f t="shared" si="36"/>
        <v>25309</v>
      </c>
      <c r="CP23" s="2">
        <f t="shared" si="36"/>
        <v>25867</v>
      </c>
      <c r="CQ23" s="2">
        <f t="shared" si="36"/>
        <v>26431</v>
      </c>
      <c r="CR23" s="2">
        <f t="shared" si="36"/>
        <v>27001</v>
      </c>
      <c r="CS23" s="2">
        <f t="shared" si="36"/>
        <v>27577</v>
      </c>
      <c r="CT23" s="2">
        <f t="shared" si="37"/>
        <v>28159</v>
      </c>
      <c r="CU23" s="2">
        <f t="shared" si="37"/>
        <v>28747</v>
      </c>
      <c r="CV23" s="2">
        <f t="shared" si="37"/>
        <v>29341</v>
      </c>
      <c r="CW23" s="2">
        <f t="shared" si="37"/>
        <v>29941</v>
      </c>
      <c r="CX23" s="2">
        <f t="shared" si="37"/>
        <v>30547</v>
      </c>
      <c r="CY23" s="2">
        <f t="shared" si="37"/>
        <v>31159</v>
      </c>
      <c r="CZ23" s="2">
        <f t="shared" si="37"/>
        <v>31777</v>
      </c>
      <c r="DA23" s="2">
        <f t="shared" si="37"/>
        <v>32401</v>
      </c>
      <c r="DB23" s="2">
        <f t="shared" si="37"/>
        <v>33031</v>
      </c>
      <c r="DC23" s="2">
        <f t="shared" si="37"/>
        <v>33667</v>
      </c>
      <c r="DD23" s="2">
        <f t="shared" si="38"/>
        <v>34309</v>
      </c>
      <c r="DE23" s="2">
        <f t="shared" si="38"/>
        <v>34957</v>
      </c>
      <c r="DF23" s="2">
        <f t="shared" si="38"/>
        <v>35611</v>
      </c>
      <c r="DG23" s="2">
        <f t="shared" si="38"/>
        <v>36271</v>
      </c>
      <c r="DH23" s="2">
        <f t="shared" si="38"/>
        <v>36937</v>
      </c>
      <c r="DI23" s="2">
        <f t="shared" si="38"/>
        <v>37609</v>
      </c>
      <c r="DJ23" s="2">
        <f t="shared" si="38"/>
        <v>38287</v>
      </c>
      <c r="DK23" s="2">
        <f t="shared" si="38"/>
        <v>38971</v>
      </c>
      <c r="DL23" s="2">
        <f t="shared" si="38"/>
        <v>39661</v>
      </c>
      <c r="DM23" s="2">
        <f t="shared" si="38"/>
        <v>40357</v>
      </c>
      <c r="DN23" s="2">
        <f t="shared" si="39"/>
        <v>41059</v>
      </c>
      <c r="DO23" s="2">
        <f t="shared" si="39"/>
        <v>41767</v>
      </c>
      <c r="DP23" s="2">
        <f t="shared" si="39"/>
        <v>42481</v>
      </c>
      <c r="DQ23" s="2">
        <f t="shared" si="39"/>
        <v>43201</v>
      </c>
      <c r="DR23" s="2">
        <f t="shared" si="39"/>
        <v>43927</v>
      </c>
      <c r="DS23" s="2">
        <f t="shared" si="39"/>
        <v>44659</v>
      </c>
      <c r="DT23" s="2">
        <f t="shared" si="39"/>
        <v>45397</v>
      </c>
      <c r="DU23" s="2">
        <f t="shared" si="39"/>
        <v>46141</v>
      </c>
      <c r="DV23" s="2">
        <f t="shared" si="39"/>
        <v>46891</v>
      </c>
      <c r="DW23" s="2">
        <f t="shared" si="39"/>
        <v>47647</v>
      </c>
      <c r="DX23" s="2">
        <f t="shared" si="39"/>
        <v>48409</v>
      </c>
      <c r="DY23" s="2">
        <f t="shared" si="39"/>
        <v>49177</v>
      </c>
      <c r="DZ23" s="2">
        <f t="shared" si="32"/>
        <v>49951</v>
      </c>
      <c r="EA23" s="2">
        <f t="shared" si="32"/>
        <v>50731</v>
      </c>
      <c r="EB23" s="2">
        <f t="shared" si="32"/>
        <v>51517</v>
      </c>
      <c r="EC23" s="2">
        <f t="shared" si="32"/>
        <v>52309</v>
      </c>
      <c r="ED23" s="2">
        <f t="shared" si="32"/>
        <v>53107</v>
      </c>
      <c r="EE23" s="2">
        <f t="shared" si="32"/>
        <v>53911</v>
      </c>
      <c r="EF23" s="2">
        <f t="shared" si="32"/>
        <v>54721</v>
      </c>
      <c r="EG23" s="2">
        <f t="shared" si="32"/>
        <v>55537</v>
      </c>
    </row>
    <row r="24" spans="2:137" ht="15">
      <c r="B24" s="24">
        <v>20</v>
      </c>
      <c r="C24" s="2">
        <f t="shared" si="0"/>
        <v>-379</v>
      </c>
      <c r="D24" s="22">
        <f t="shared" si="33"/>
        <v>-361</v>
      </c>
      <c r="E24" s="2">
        <f t="shared" si="33"/>
        <v>-337</v>
      </c>
      <c r="F24" s="2">
        <f t="shared" si="33"/>
        <v>-307</v>
      </c>
      <c r="G24" s="2">
        <f t="shared" si="33"/>
        <v>-271</v>
      </c>
      <c r="H24" s="2">
        <f t="shared" si="33"/>
        <v>-229</v>
      </c>
      <c r="I24" s="2">
        <f t="shared" si="33"/>
        <v>-181</v>
      </c>
      <c r="J24" s="2">
        <f t="shared" si="33"/>
        <v>-127</v>
      </c>
      <c r="K24" s="2">
        <f t="shared" si="33"/>
        <v>-67</v>
      </c>
      <c r="L24" s="2">
        <f t="shared" si="33"/>
        <v>-1</v>
      </c>
      <c r="M24" s="2">
        <f t="shared" si="33"/>
        <v>71</v>
      </c>
      <c r="N24" s="2">
        <f t="shared" si="33"/>
        <v>149</v>
      </c>
      <c r="O24" s="2">
        <f t="shared" si="33"/>
        <v>233</v>
      </c>
      <c r="P24" s="2">
        <f aca="true" t="shared" si="40" ref="P24:AE39">3*P$3*P$3+9*P$3-11-($B24*$B24-$B24)</f>
        <v>323</v>
      </c>
      <c r="Q24" s="2">
        <f t="shared" si="40"/>
        <v>419</v>
      </c>
      <c r="R24" s="2">
        <f t="shared" si="40"/>
        <v>521</v>
      </c>
      <c r="S24" s="2">
        <f t="shared" si="40"/>
        <v>629</v>
      </c>
      <c r="T24" s="2">
        <f t="shared" si="40"/>
        <v>743</v>
      </c>
      <c r="U24" s="2">
        <f t="shared" si="40"/>
        <v>863</v>
      </c>
      <c r="V24" s="2">
        <f t="shared" si="40"/>
        <v>989</v>
      </c>
      <c r="W24" s="2">
        <f t="shared" si="40"/>
        <v>1121</v>
      </c>
      <c r="X24" s="2">
        <f t="shared" si="40"/>
        <v>1259</v>
      </c>
      <c r="Y24" s="2">
        <f t="shared" si="40"/>
        <v>1403</v>
      </c>
      <c r="Z24" s="2">
        <f t="shared" si="40"/>
        <v>1553</v>
      </c>
      <c r="AA24" s="2">
        <f t="shared" si="40"/>
        <v>1709</v>
      </c>
      <c r="AB24" s="2">
        <f t="shared" si="40"/>
        <v>1871</v>
      </c>
      <c r="AC24" s="2">
        <f t="shared" si="40"/>
        <v>2039</v>
      </c>
      <c r="AD24" s="2">
        <f t="shared" si="40"/>
        <v>2213</v>
      </c>
      <c r="AE24" s="2">
        <f t="shared" si="40"/>
        <v>2393</v>
      </c>
      <c r="AF24" s="2">
        <f aca="true" t="shared" si="41" ref="AF24:AO28">3*AF$3*AF$3+9*AF$3-11-($B24*$B24-$B24)</f>
        <v>2579</v>
      </c>
      <c r="AG24" s="2">
        <f t="shared" si="41"/>
        <v>2771</v>
      </c>
      <c r="AH24" s="2">
        <f t="shared" si="41"/>
        <v>2969</v>
      </c>
      <c r="AI24" s="2">
        <f t="shared" si="41"/>
        <v>3173</v>
      </c>
      <c r="AJ24" s="2">
        <f t="shared" si="41"/>
        <v>3383</v>
      </c>
      <c r="AK24" s="2">
        <f t="shared" si="41"/>
        <v>3599</v>
      </c>
      <c r="AL24" s="2">
        <f t="shared" si="41"/>
        <v>3821</v>
      </c>
      <c r="AM24" s="2">
        <f t="shared" si="41"/>
        <v>4049</v>
      </c>
      <c r="AN24" s="2">
        <f t="shared" si="41"/>
        <v>4283</v>
      </c>
      <c r="AO24" s="2">
        <f t="shared" si="41"/>
        <v>4523</v>
      </c>
      <c r="AP24" s="2">
        <f aca="true" t="shared" si="42" ref="AP24:AW28">3*AP$3*AP$3+9*AP$3-11-($B24*$B24-$B24)</f>
        <v>4769</v>
      </c>
      <c r="AQ24" s="2">
        <f t="shared" si="42"/>
        <v>5021</v>
      </c>
      <c r="AR24" s="2">
        <f t="shared" si="42"/>
        <v>5279</v>
      </c>
      <c r="AS24" s="2">
        <f t="shared" si="42"/>
        <v>5543</v>
      </c>
      <c r="AT24" s="2">
        <f t="shared" si="42"/>
        <v>5813</v>
      </c>
      <c r="AU24" s="2">
        <f t="shared" si="42"/>
        <v>6089</v>
      </c>
      <c r="AV24" s="2">
        <f t="shared" si="42"/>
        <v>6371</v>
      </c>
      <c r="AW24" s="2">
        <f t="shared" si="42"/>
        <v>6659</v>
      </c>
      <c r="AX24" s="2">
        <f aca="true" t="shared" si="43" ref="AX24:BM40">3*AX$3*AX$3+9*AX$3-11-($B24*$B24-$B24)</f>
        <v>6953</v>
      </c>
      <c r="AY24" s="2">
        <f t="shared" si="43"/>
        <v>7253</v>
      </c>
      <c r="AZ24" s="2">
        <f t="shared" si="43"/>
        <v>7559</v>
      </c>
      <c r="BA24" s="2">
        <f t="shared" si="43"/>
        <v>7871</v>
      </c>
      <c r="BB24" s="2">
        <f t="shared" si="43"/>
        <v>8189</v>
      </c>
      <c r="BC24" s="2">
        <f t="shared" si="43"/>
        <v>8513</v>
      </c>
      <c r="BD24" s="2">
        <f t="shared" si="43"/>
        <v>8843</v>
      </c>
      <c r="BE24" s="2">
        <f t="shared" si="43"/>
        <v>9179</v>
      </c>
      <c r="BF24" s="2">
        <f t="shared" si="43"/>
        <v>9521</v>
      </c>
      <c r="BG24" s="2">
        <f t="shared" si="43"/>
        <v>9869</v>
      </c>
      <c r="BH24" s="2">
        <f t="shared" si="43"/>
        <v>10223</v>
      </c>
      <c r="BI24" s="2">
        <f t="shared" si="43"/>
        <v>10583</v>
      </c>
      <c r="BJ24" s="2">
        <f t="shared" si="43"/>
        <v>10949</v>
      </c>
      <c r="BK24" s="2">
        <f t="shared" si="43"/>
        <v>11321</v>
      </c>
      <c r="BL24" s="2">
        <f t="shared" si="43"/>
        <v>11699</v>
      </c>
      <c r="BM24" s="2">
        <f t="shared" si="43"/>
        <v>12083</v>
      </c>
      <c r="BN24" s="2">
        <f t="shared" si="11"/>
        <v>12473</v>
      </c>
      <c r="BO24" s="2">
        <f t="shared" si="11"/>
        <v>12869</v>
      </c>
      <c r="BP24" s="2">
        <f t="shared" si="34"/>
        <v>13271</v>
      </c>
      <c r="BQ24" s="2">
        <f t="shared" si="34"/>
        <v>13679</v>
      </c>
      <c r="BR24" s="2">
        <f t="shared" si="34"/>
        <v>14093</v>
      </c>
      <c r="BS24" s="2">
        <f t="shared" si="34"/>
        <v>14513</v>
      </c>
      <c r="BT24" s="2">
        <f t="shared" si="34"/>
        <v>14939</v>
      </c>
      <c r="BU24" s="2">
        <f t="shared" si="34"/>
        <v>15371</v>
      </c>
      <c r="BV24" s="2">
        <f t="shared" si="34"/>
        <v>15809</v>
      </c>
      <c r="BW24" s="2">
        <f t="shared" si="34"/>
        <v>16253</v>
      </c>
      <c r="BX24" s="2">
        <f t="shared" si="34"/>
        <v>16703</v>
      </c>
      <c r="BY24" s="2">
        <f t="shared" si="34"/>
        <v>17159</v>
      </c>
      <c r="BZ24" s="2">
        <f t="shared" si="35"/>
        <v>17621</v>
      </c>
      <c r="CA24" s="2">
        <f t="shared" si="35"/>
        <v>18089</v>
      </c>
      <c r="CB24" s="2">
        <f t="shared" si="35"/>
        <v>18563</v>
      </c>
      <c r="CC24" s="2">
        <f t="shared" si="35"/>
        <v>19043</v>
      </c>
      <c r="CD24" s="2">
        <f t="shared" si="35"/>
        <v>19529</v>
      </c>
      <c r="CE24" s="2">
        <f t="shared" si="35"/>
        <v>20021</v>
      </c>
      <c r="CF24" s="2">
        <f t="shared" si="35"/>
        <v>20519</v>
      </c>
      <c r="CG24" s="2">
        <f t="shared" si="35"/>
        <v>21023</v>
      </c>
      <c r="CH24" s="2">
        <f t="shared" si="35"/>
        <v>21533</v>
      </c>
      <c r="CI24" s="2">
        <f t="shared" si="35"/>
        <v>22049</v>
      </c>
      <c r="CJ24" s="2">
        <f t="shared" si="36"/>
        <v>22571</v>
      </c>
      <c r="CK24" s="2">
        <f t="shared" si="36"/>
        <v>23099</v>
      </c>
      <c r="CL24" s="2">
        <f t="shared" si="36"/>
        <v>23633</v>
      </c>
      <c r="CM24" s="2">
        <f t="shared" si="36"/>
        <v>24173</v>
      </c>
      <c r="CN24" s="2">
        <f t="shared" si="36"/>
        <v>24719</v>
      </c>
      <c r="CO24" s="2">
        <f t="shared" si="36"/>
        <v>25271</v>
      </c>
      <c r="CP24" s="2">
        <f t="shared" si="36"/>
        <v>25829</v>
      </c>
      <c r="CQ24" s="2">
        <f t="shared" si="36"/>
        <v>26393</v>
      </c>
      <c r="CR24" s="2">
        <f t="shared" si="36"/>
        <v>26963</v>
      </c>
      <c r="CS24" s="2">
        <f t="shared" si="36"/>
        <v>27539</v>
      </c>
      <c r="CT24" s="2">
        <f t="shared" si="37"/>
        <v>28121</v>
      </c>
      <c r="CU24" s="2">
        <f t="shared" si="37"/>
        <v>28709</v>
      </c>
      <c r="CV24" s="2">
        <f t="shared" si="37"/>
        <v>29303</v>
      </c>
      <c r="CW24" s="2">
        <f t="shared" si="37"/>
        <v>29903</v>
      </c>
      <c r="CX24" s="2">
        <f t="shared" si="37"/>
        <v>30509</v>
      </c>
      <c r="CY24" s="2">
        <f t="shared" si="37"/>
        <v>31121</v>
      </c>
      <c r="CZ24" s="2">
        <f t="shared" si="37"/>
        <v>31739</v>
      </c>
      <c r="DA24" s="2">
        <f t="shared" si="37"/>
        <v>32363</v>
      </c>
      <c r="DB24" s="2">
        <f t="shared" si="37"/>
        <v>32993</v>
      </c>
      <c r="DC24" s="2">
        <f t="shared" si="37"/>
        <v>33629</v>
      </c>
      <c r="DD24" s="2">
        <f t="shared" si="38"/>
        <v>34271</v>
      </c>
      <c r="DE24" s="2">
        <f t="shared" si="38"/>
        <v>34919</v>
      </c>
      <c r="DF24" s="2">
        <f t="shared" si="38"/>
        <v>35573</v>
      </c>
      <c r="DG24" s="2">
        <f t="shared" si="38"/>
        <v>36233</v>
      </c>
      <c r="DH24" s="2">
        <f t="shared" si="38"/>
        <v>36899</v>
      </c>
      <c r="DI24" s="2">
        <f t="shared" si="38"/>
        <v>37571</v>
      </c>
      <c r="DJ24" s="2">
        <f t="shared" si="38"/>
        <v>38249</v>
      </c>
      <c r="DK24" s="2">
        <f t="shared" si="38"/>
        <v>38933</v>
      </c>
      <c r="DL24" s="2">
        <f t="shared" si="38"/>
        <v>39623</v>
      </c>
      <c r="DM24" s="2">
        <f t="shared" si="38"/>
        <v>40319</v>
      </c>
      <c r="DN24" s="2">
        <f t="shared" si="39"/>
        <v>41021</v>
      </c>
      <c r="DO24" s="2">
        <f t="shared" si="39"/>
        <v>41729</v>
      </c>
      <c r="DP24" s="2">
        <f t="shared" si="39"/>
        <v>42443</v>
      </c>
      <c r="DQ24" s="2">
        <f t="shared" si="39"/>
        <v>43163</v>
      </c>
      <c r="DR24" s="2">
        <f t="shared" si="39"/>
        <v>43889</v>
      </c>
      <c r="DS24" s="2">
        <f t="shared" si="39"/>
        <v>44621</v>
      </c>
      <c r="DT24" s="2">
        <f t="shared" si="39"/>
        <v>45359</v>
      </c>
      <c r="DU24" s="2">
        <f t="shared" si="39"/>
        <v>46103</v>
      </c>
      <c r="DV24" s="2">
        <f t="shared" si="39"/>
        <v>46853</v>
      </c>
      <c r="DW24" s="2">
        <f t="shared" si="39"/>
        <v>47609</v>
      </c>
      <c r="DX24" s="2">
        <f t="shared" si="39"/>
        <v>48371</v>
      </c>
      <c r="DY24" s="2">
        <f t="shared" si="39"/>
        <v>49139</v>
      </c>
      <c r="DZ24" s="2">
        <f t="shared" si="32"/>
        <v>49913</v>
      </c>
      <c r="EA24" s="2">
        <f t="shared" si="32"/>
        <v>50693</v>
      </c>
      <c r="EB24" s="2">
        <f t="shared" si="32"/>
        <v>51479</v>
      </c>
      <c r="EC24" s="2">
        <f t="shared" si="32"/>
        <v>52271</v>
      </c>
      <c r="ED24" s="2">
        <f t="shared" si="32"/>
        <v>53069</v>
      </c>
      <c r="EE24" s="2">
        <f t="shared" si="32"/>
        <v>53873</v>
      </c>
      <c r="EF24" s="2">
        <f t="shared" si="32"/>
        <v>54683</v>
      </c>
      <c r="EG24" s="2">
        <f t="shared" si="32"/>
        <v>55499</v>
      </c>
    </row>
    <row r="25" spans="2:137" ht="15">
      <c r="B25" s="24">
        <v>21</v>
      </c>
      <c r="C25" s="2">
        <f aca="true" t="shared" si="44" ref="C25:R40">3*C$3*C$3+9*C$3-11-($B25*$B25-$B25)</f>
        <v>-419</v>
      </c>
      <c r="D25" s="2">
        <f t="shared" si="44"/>
        <v>-401</v>
      </c>
      <c r="E25" s="2">
        <f t="shared" si="44"/>
        <v>-377</v>
      </c>
      <c r="F25" s="2">
        <f t="shared" si="44"/>
        <v>-347</v>
      </c>
      <c r="G25" s="2">
        <f t="shared" si="44"/>
        <v>-311</v>
      </c>
      <c r="H25" s="2">
        <f t="shared" si="44"/>
        <v>-269</v>
      </c>
      <c r="I25" s="2">
        <f t="shared" si="44"/>
        <v>-221</v>
      </c>
      <c r="J25" s="2">
        <f t="shared" si="44"/>
        <v>-167</v>
      </c>
      <c r="K25" s="2">
        <f t="shared" si="44"/>
        <v>-107</v>
      </c>
      <c r="L25" s="2">
        <f t="shared" si="44"/>
        <v>-41</v>
      </c>
      <c r="M25" s="2">
        <f t="shared" si="44"/>
        <v>31</v>
      </c>
      <c r="N25" s="2">
        <f t="shared" si="44"/>
        <v>109</v>
      </c>
      <c r="O25" s="2">
        <f t="shared" si="44"/>
        <v>193</v>
      </c>
      <c r="P25" s="2">
        <f t="shared" si="44"/>
        <v>283</v>
      </c>
      <c r="Q25" s="2">
        <f t="shared" si="44"/>
        <v>379</v>
      </c>
      <c r="R25" s="2">
        <f t="shared" si="44"/>
        <v>481</v>
      </c>
      <c r="S25" s="2">
        <f t="shared" si="40"/>
        <v>589</v>
      </c>
      <c r="T25" s="2">
        <f t="shared" si="40"/>
        <v>703</v>
      </c>
      <c r="U25" s="2">
        <f t="shared" si="40"/>
        <v>823</v>
      </c>
      <c r="V25" s="2">
        <f t="shared" si="40"/>
        <v>949</v>
      </c>
      <c r="W25" s="2">
        <f t="shared" si="40"/>
        <v>1081</v>
      </c>
      <c r="X25" s="2">
        <f t="shared" si="40"/>
        <v>1219</v>
      </c>
      <c r="Y25" s="2">
        <f t="shared" si="40"/>
        <v>1363</v>
      </c>
      <c r="Z25" s="2">
        <f t="shared" si="40"/>
        <v>1513</v>
      </c>
      <c r="AA25" s="2">
        <f t="shared" si="40"/>
        <v>1669</v>
      </c>
      <c r="AB25" s="2">
        <f t="shared" si="40"/>
        <v>1831</v>
      </c>
      <c r="AC25" s="2">
        <f t="shared" si="40"/>
        <v>1999</v>
      </c>
      <c r="AD25" s="2">
        <f t="shared" si="40"/>
        <v>2173</v>
      </c>
      <c r="AE25" s="2">
        <f t="shared" si="40"/>
        <v>2353</v>
      </c>
      <c r="AF25" s="2">
        <f t="shared" si="41"/>
        <v>2539</v>
      </c>
      <c r="AG25" s="2">
        <f t="shared" si="41"/>
        <v>2731</v>
      </c>
      <c r="AH25" s="2">
        <f t="shared" si="41"/>
        <v>2929</v>
      </c>
      <c r="AI25" s="2">
        <f t="shared" si="41"/>
        <v>3133</v>
      </c>
      <c r="AJ25" s="2">
        <f t="shared" si="41"/>
        <v>3343</v>
      </c>
      <c r="AK25" s="2">
        <f t="shared" si="41"/>
        <v>3559</v>
      </c>
      <c r="AL25" s="2">
        <f t="shared" si="41"/>
        <v>3781</v>
      </c>
      <c r="AM25" s="2">
        <f t="shared" si="41"/>
        <v>4009</v>
      </c>
      <c r="AN25" s="2">
        <f t="shared" si="41"/>
        <v>4243</v>
      </c>
      <c r="AO25" s="2">
        <f t="shared" si="41"/>
        <v>4483</v>
      </c>
      <c r="AP25" s="2">
        <f t="shared" si="42"/>
        <v>4729</v>
      </c>
      <c r="AQ25" s="2">
        <f t="shared" si="42"/>
        <v>4981</v>
      </c>
      <c r="AR25" s="2">
        <f t="shared" si="42"/>
        <v>5239</v>
      </c>
      <c r="AS25" s="2">
        <f t="shared" si="42"/>
        <v>5503</v>
      </c>
      <c r="AT25" s="2">
        <f t="shared" si="42"/>
        <v>5773</v>
      </c>
      <c r="AU25" s="2">
        <f t="shared" si="42"/>
        <v>6049</v>
      </c>
      <c r="AV25" s="2">
        <f t="shared" si="42"/>
        <v>6331</v>
      </c>
      <c r="AW25" s="2">
        <f t="shared" si="42"/>
        <v>6619</v>
      </c>
      <c r="AX25" s="2">
        <f aca="true" t="shared" si="45" ref="AX25:AX44">3*AX$3*AX$3+9*AX$3-11-($B25*$B25-$B25)</f>
        <v>6913</v>
      </c>
      <c r="AY25" s="2">
        <f t="shared" si="43"/>
        <v>7213</v>
      </c>
      <c r="AZ25" s="2">
        <f t="shared" si="43"/>
        <v>7519</v>
      </c>
      <c r="BA25" s="2">
        <f t="shared" si="43"/>
        <v>7831</v>
      </c>
      <c r="BB25" s="2">
        <f t="shared" si="43"/>
        <v>8149</v>
      </c>
      <c r="BC25" s="2">
        <f t="shared" si="43"/>
        <v>8473</v>
      </c>
      <c r="BD25" s="2">
        <f t="shared" si="43"/>
        <v>8803</v>
      </c>
      <c r="BE25" s="2">
        <f t="shared" si="43"/>
        <v>9139</v>
      </c>
      <c r="BF25" s="2">
        <f t="shared" si="43"/>
        <v>9481</v>
      </c>
      <c r="BG25" s="2">
        <f t="shared" si="43"/>
        <v>9829</v>
      </c>
      <c r="BH25" s="2">
        <f t="shared" si="43"/>
        <v>10183</v>
      </c>
      <c r="BI25" s="2">
        <f t="shared" si="43"/>
        <v>10543</v>
      </c>
      <c r="BJ25" s="2">
        <f t="shared" si="43"/>
        <v>10909</v>
      </c>
      <c r="BK25" s="2">
        <f t="shared" si="43"/>
        <v>11281</v>
      </c>
      <c r="BL25" s="2">
        <f t="shared" si="43"/>
        <v>11659</v>
      </c>
      <c r="BM25" s="2">
        <f t="shared" si="43"/>
        <v>12043</v>
      </c>
      <c r="BN25" s="2">
        <f t="shared" si="11"/>
        <v>12433</v>
      </c>
      <c r="BO25" s="2">
        <f t="shared" si="11"/>
        <v>12829</v>
      </c>
      <c r="BP25" s="2">
        <f t="shared" si="34"/>
        <v>13231</v>
      </c>
      <c r="BQ25" s="2">
        <f t="shared" si="34"/>
        <v>13639</v>
      </c>
      <c r="BR25" s="2">
        <f t="shared" si="34"/>
        <v>14053</v>
      </c>
      <c r="BS25" s="2">
        <f t="shared" si="34"/>
        <v>14473</v>
      </c>
      <c r="BT25" s="2">
        <f t="shared" si="34"/>
        <v>14899</v>
      </c>
      <c r="BU25" s="2">
        <f t="shared" si="34"/>
        <v>15331</v>
      </c>
      <c r="BV25" s="2">
        <f t="shared" si="34"/>
        <v>15769</v>
      </c>
      <c r="BW25" s="2">
        <f t="shared" si="34"/>
        <v>16213</v>
      </c>
      <c r="BX25" s="2">
        <f t="shared" si="34"/>
        <v>16663</v>
      </c>
      <c r="BY25" s="2">
        <f t="shared" si="34"/>
        <v>17119</v>
      </c>
      <c r="BZ25" s="2">
        <f t="shared" si="35"/>
        <v>17581</v>
      </c>
      <c r="CA25" s="2">
        <f t="shared" si="35"/>
        <v>18049</v>
      </c>
      <c r="CB25" s="2">
        <f t="shared" si="35"/>
        <v>18523</v>
      </c>
      <c r="CC25" s="2">
        <f t="shared" si="35"/>
        <v>19003</v>
      </c>
      <c r="CD25" s="2">
        <f t="shared" si="35"/>
        <v>19489</v>
      </c>
      <c r="CE25" s="2">
        <f t="shared" si="35"/>
        <v>19981</v>
      </c>
      <c r="CF25" s="2">
        <f t="shared" si="35"/>
        <v>20479</v>
      </c>
      <c r="CG25" s="2">
        <f t="shared" si="35"/>
        <v>20983</v>
      </c>
      <c r="CH25" s="2">
        <f t="shared" si="35"/>
        <v>21493</v>
      </c>
      <c r="CI25" s="2">
        <f t="shared" si="35"/>
        <v>22009</v>
      </c>
      <c r="CJ25" s="2">
        <f t="shared" si="36"/>
        <v>22531</v>
      </c>
      <c r="CK25" s="2">
        <f t="shared" si="36"/>
        <v>23059</v>
      </c>
      <c r="CL25" s="2">
        <f t="shared" si="36"/>
        <v>23593</v>
      </c>
      <c r="CM25" s="2">
        <f t="shared" si="36"/>
        <v>24133</v>
      </c>
      <c r="CN25" s="2">
        <f t="shared" si="36"/>
        <v>24679</v>
      </c>
      <c r="CO25" s="2">
        <f t="shared" si="36"/>
        <v>25231</v>
      </c>
      <c r="CP25" s="2">
        <f t="shared" si="36"/>
        <v>25789</v>
      </c>
      <c r="CQ25" s="2">
        <f t="shared" si="36"/>
        <v>26353</v>
      </c>
      <c r="CR25" s="2">
        <f t="shared" si="36"/>
        <v>26923</v>
      </c>
      <c r="CS25" s="2">
        <f t="shared" si="36"/>
        <v>27499</v>
      </c>
      <c r="CT25" s="2">
        <f t="shared" si="37"/>
        <v>28081</v>
      </c>
      <c r="CU25" s="2">
        <f t="shared" si="37"/>
        <v>28669</v>
      </c>
      <c r="CV25" s="2">
        <f t="shared" si="37"/>
        <v>29263</v>
      </c>
      <c r="CW25" s="2">
        <f t="shared" si="37"/>
        <v>29863</v>
      </c>
      <c r="CX25" s="2">
        <f t="shared" si="37"/>
        <v>30469</v>
      </c>
      <c r="CY25" s="2">
        <f t="shared" si="37"/>
        <v>31081</v>
      </c>
      <c r="CZ25" s="2">
        <f t="shared" si="37"/>
        <v>31699</v>
      </c>
      <c r="DA25" s="2">
        <f t="shared" si="37"/>
        <v>32323</v>
      </c>
      <c r="DB25" s="2">
        <f t="shared" si="37"/>
        <v>32953</v>
      </c>
      <c r="DC25" s="2">
        <f t="shared" si="37"/>
        <v>33589</v>
      </c>
      <c r="DD25" s="2">
        <f t="shared" si="38"/>
        <v>34231</v>
      </c>
      <c r="DE25" s="2">
        <f t="shared" si="38"/>
        <v>34879</v>
      </c>
      <c r="DF25" s="2">
        <f t="shared" si="38"/>
        <v>35533</v>
      </c>
      <c r="DG25" s="2">
        <f t="shared" si="38"/>
        <v>36193</v>
      </c>
      <c r="DH25" s="2">
        <f t="shared" si="38"/>
        <v>36859</v>
      </c>
      <c r="DI25" s="2">
        <f t="shared" si="38"/>
        <v>37531</v>
      </c>
      <c r="DJ25" s="2">
        <f t="shared" si="38"/>
        <v>38209</v>
      </c>
      <c r="DK25" s="2">
        <f t="shared" si="38"/>
        <v>38893</v>
      </c>
      <c r="DL25" s="2">
        <f t="shared" si="38"/>
        <v>39583</v>
      </c>
      <c r="DM25" s="2">
        <f t="shared" si="38"/>
        <v>40279</v>
      </c>
      <c r="DN25" s="2">
        <f t="shared" si="39"/>
        <v>40981</v>
      </c>
      <c r="DO25" s="2">
        <f t="shared" si="39"/>
        <v>41689</v>
      </c>
      <c r="DP25" s="2">
        <f t="shared" si="39"/>
        <v>42403</v>
      </c>
      <c r="DQ25" s="2">
        <f t="shared" si="39"/>
        <v>43123</v>
      </c>
      <c r="DR25" s="2">
        <f t="shared" si="39"/>
        <v>43849</v>
      </c>
      <c r="DS25" s="2">
        <f t="shared" si="39"/>
        <v>44581</v>
      </c>
      <c r="DT25" s="2">
        <f t="shared" si="39"/>
        <v>45319</v>
      </c>
      <c r="DU25" s="2">
        <f t="shared" si="39"/>
        <v>46063</v>
      </c>
      <c r="DV25" s="2">
        <f t="shared" si="39"/>
        <v>46813</v>
      </c>
      <c r="DW25" s="2">
        <f t="shared" si="39"/>
        <v>47569</v>
      </c>
      <c r="DX25" s="2">
        <f t="shared" si="39"/>
        <v>48331</v>
      </c>
      <c r="DY25" s="2">
        <f t="shared" si="39"/>
        <v>49099</v>
      </c>
      <c r="DZ25" s="2">
        <f t="shared" si="32"/>
        <v>49873</v>
      </c>
      <c r="EA25" s="2">
        <f t="shared" si="32"/>
        <v>50653</v>
      </c>
      <c r="EB25" s="2">
        <f t="shared" si="32"/>
        <v>51439</v>
      </c>
      <c r="EC25" s="2">
        <f t="shared" si="32"/>
        <v>52231</v>
      </c>
      <c r="ED25" s="2">
        <f t="shared" si="32"/>
        <v>53029</v>
      </c>
      <c r="EE25" s="2">
        <f t="shared" si="32"/>
        <v>53833</v>
      </c>
      <c r="EF25" s="2">
        <f t="shared" si="32"/>
        <v>54643</v>
      </c>
      <c r="EG25" s="2">
        <f t="shared" si="32"/>
        <v>55459</v>
      </c>
    </row>
    <row r="26" spans="2:137" ht="15">
      <c r="B26" s="24">
        <v>22</v>
      </c>
      <c r="C26" s="2">
        <f t="shared" si="44"/>
        <v>-461</v>
      </c>
      <c r="D26" s="2">
        <f t="shared" si="44"/>
        <v>-443</v>
      </c>
      <c r="E26" s="2">
        <f t="shared" si="44"/>
        <v>-419</v>
      </c>
      <c r="F26" s="2">
        <f t="shared" si="44"/>
        <v>-389</v>
      </c>
      <c r="G26" s="2">
        <f t="shared" si="44"/>
        <v>-353</v>
      </c>
      <c r="H26" s="2">
        <f t="shared" si="44"/>
        <v>-311</v>
      </c>
      <c r="I26" s="2">
        <f t="shared" si="44"/>
        <v>-263</v>
      </c>
      <c r="J26" s="22">
        <f t="shared" si="44"/>
        <v>-209</v>
      </c>
      <c r="K26" s="2">
        <f t="shared" si="44"/>
        <v>-149</v>
      </c>
      <c r="L26" s="2">
        <f t="shared" si="44"/>
        <v>-83</v>
      </c>
      <c r="M26" s="2">
        <f t="shared" si="44"/>
        <v>-11</v>
      </c>
      <c r="N26" s="2">
        <f t="shared" si="44"/>
        <v>67</v>
      </c>
      <c r="O26" s="2">
        <f t="shared" si="44"/>
        <v>151</v>
      </c>
      <c r="P26" s="2">
        <f t="shared" si="44"/>
        <v>241</v>
      </c>
      <c r="Q26" s="2">
        <f t="shared" si="44"/>
        <v>337</v>
      </c>
      <c r="R26" s="2">
        <f t="shared" si="44"/>
        <v>439</v>
      </c>
      <c r="S26" s="2">
        <f t="shared" si="40"/>
        <v>547</v>
      </c>
      <c r="T26" s="2">
        <f t="shared" si="40"/>
        <v>661</v>
      </c>
      <c r="U26" s="22">
        <f t="shared" si="40"/>
        <v>781</v>
      </c>
      <c r="V26" s="2">
        <f t="shared" si="40"/>
        <v>907</v>
      </c>
      <c r="W26" s="2">
        <f t="shared" si="40"/>
        <v>1039</v>
      </c>
      <c r="X26" s="22">
        <f t="shared" si="40"/>
        <v>1177</v>
      </c>
      <c r="Y26" s="2">
        <f t="shared" si="40"/>
        <v>1321</v>
      </c>
      <c r="Z26" s="2">
        <f t="shared" si="40"/>
        <v>1471</v>
      </c>
      <c r="AA26" s="2">
        <f t="shared" si="40"/>
        <v>1627</v>
      </c>
      <c r="AB26" s="2">
        <f t="shared" si="40"/>
        <v>1789</v>
      </c>
      <c r="AC26" s="22">
        <f t="shared" si="40"/>
        <v>1957</v>
      </c>
      <c r="AD26" s="2">
        <f t="shared" si="40"/>
        <v>2131</v>
      </c>
      <c r="AE26" s="2">
        <f t="shared" si="40"/>
        <v>2311</v>
      </c>
      <c r="AF26" s="2">
        <f t="shared" si="41"/>
        <v>2497</v>
      </c>
      <c r="AG26" s="2">
        <f t="shared" si="41"/>
        <v>2689</v>
      </c>
      <c r="AH26" s="2">
        <f t="shared" si="41"/>
        <v>2887</v>
      </c>
      <c r="AI26" s="2">
        <f t="shared" si="41"/>
        <v>3091</v>
      </c>
      <c r="AJ26" s="2">
        <f t="shared" si="41"/>
        <v>3301</v>
      </c>
      <c r="AK26" s="2">
        <f t="shared" si="41"/>
        <v>3517</v>
      </c>
      <c r="AL26" s="2">
        <f t="shared" si="41"/>
        <v>3739</v>
      </c>
      <c r="AM26" s="2">
        <f t="shared" si="41"/>
        <v>3967</v>
      </c>
      <c r="AN26" s="2">
        <f t="shared" si="41"/>
        <v>4201</v>
      </c>
      <c r="AO26" s="2">
        <f t="shared" si="41"/>
        <v>4441</v>
      </c>
      <c r="AP26" s="2">
        <f t="shared" si="42"/>
        <v>4687</v>
      </c>
      <c r="AQ26" s="2">
        <f t="shared" si="42"/>
        <v>4939</v>
      </c>
      <c r="AR26" s="2">
        <f t="shared" si="42"/>
        <v>5197</v>
      </c>
      <c r="AS26" s="2">
        <f t="shared" si="42"/>
        <v>5461</v>
      </c>
      <c r="AT26" s="2">
        <f t="shared" si="42"/>
        <v>5731</v>
      </c>
      <c r="AU26" s="2">
        <f t="shared" si="42"/>
        <v>6007</v>
      </c>
      <c r="AV26" s="2">
        <f t="shared" si="42"/>
        <v>6289</v>
      </c>
      <c r="AW26" s="2">
        <f t="shared" si="42"/>
        <v>6577</v>
      </c>
      <c r="AX26" s="2">
        <f t="shared" si="45"/>
        <v>6871</v>
      </c>
      <c r="AY26" s="2">
        <f t="shared" si="43"/>
        <v>7171</v>
      </c>
      <c r="AZ26" s="2">
        <f t="shared" si="43"/>
        <v>7477</v>
      </c>
      <c r="BA26" s="2">
        <f t="shared" si="43"/>
        <v>7789</v>
      </c>
      <c r="BB26" s="2">
        <f t="shared" si="43"/>
        <v>8107</v>
      </c>
      <c r="BC26" s="2">
        <f t="shared" si="43"/>
        <v>8431</v>
      </c>
      <c r="BD26" s="2">
        <f t="shared" si="43"/>
        <v>8761</v>
      </c>
      <c r="BE26" s="2">
        <f t="shared" si="43"/>
        <v>9097</v>
      </c>
      <c r="BF26" s="2">
        <f t="shared" si="43"/>
        <v>9439</v>
      </c>
      <c r="BG26" s="2">
        <f t="shared" si="43"/>
        <v>9787</v>
      </c>
      <c r="BH26" s="2">
        <f t="shared" si="43"/>
        <v>10141</v>
      </c>
      <c r="BI26" s="2">
        <f t="shared" si="43"/>
        <v>10501</v>
      </c>
      <c r="BJ26" s="2">
        <f t="shared" si="43"/>
        <v>10867</v>
      </c>
      <c r="BK26" s="2">
        <f t="shared" si="43"/>
        <v>11239</v>
      </c>
      <c r="BL26" s="2">
        <f t="shared" si="43"/>
        <v>11617</v>
      </c>
      <c r="BM26" s="2">
        <f t="shared" si="43"/>
        <v>12001</v>
      </c>
      <c r="BN26" s="2">
        <f t="shared" si="11"/>
        <v>12391</v>
      </c>
      <c r="BO26" s="2">
        <f t="shared" si="11"/>
        <v>12787</v>
      </c>
      <c r="BP26" s="2">
        <f t="shared" si="34"/>
        <v>13189</v>
      </c>
      <c r="BQ26" s="2">
        <f t="shared" si="34"/>
        <v>13597</v>
      </c>
      <c r="BR26" s="2">
        <f t="shared" si="34"/>
        <v>14011</v>
      </c>
      <c r="BS26" s="2">
        <f t="shared" si="34"/>
        <v>14431</v>
      </c>
      <c r="BT26" s="2">
        <f t="shared" si="34"/>
        <v>14857</v>
      </c>
      <c r="BU26" s="2">
        <f t="shared" si="34"/>
        <v>15289</v>
      </c>
      <c r="BV26" s="2">
        <f t="shared" si="34"/>
        <v>15727</v>
      </c>
      <c r="BW26" s="2">
        <f t="shared" si="34"/>
        <v>16171</v>
      </c>
      <c r="BX26" s="2">
        <f t="shared" si="34"/>
        <v>16621</v>
      </c>
      <c r="BY26" s="2">
        <f t="shared" si="34"/>
        <v>17077</v>
      </c>
      <c r="BZ26" s="2">
        <f t="shared" si="35"/>
        <v>17539</v>
      </c>
      <c r="CA26" s="2">
        <f t="shared" si="35"/>
        <v>18007</v>
      </c>
      <c r="CB26" s="2">
        <f t="shared" si="35"/>
        <v>18481</v>
      </c>
      <c r="CC26" s="2">
        <f t="shared" si="35"/>
        <v>18961</v>
      </c>
      <c r="CD26" s="2">
        <f t="shared" si="35"/>
        <v>19447</v>
      </c>
      <c r="CE26" s="2">
        <f t="shared" si="35"/>
        <v>19939</v>
      </c>
      <c r="CF26" s="2">
        <f t="shared" si="35"/>
        <v>20437</v>
      </c>
      <c r="CG26" s="2">
        <f t="shared" si="35"/>
        <v>20941</v>
      </c>
      <c r="CH26" s="2">
        <f t="shared" si="35"/>
        <v>21451</v>
      </c>
      <c r="CI26" s="2">
        <f t="shared" si="35"/>
        <v>21967</v>
      </c>
      <c r="CJ26" s="2">
        <f t="shared" si="36"/>
        <v>22489</v>
      </c>
      <c r="CK26" s="2">
        <f t="shared" si="36"/>
        <v>23017</v>
      </c>
      <c r="CL26" s="2">
        <f t="shared" si="36"/>
        <v>23551</v>
      </c>
      <c r="CM26" s="2">
        <f t="shared" si="36"/>
        <v>24091</v>
      </c>
      <c r="CN26" s="2">
        <f t="shared" si="36"/>
        <v>24637</v>
      </c>
      <c r="CO26" s="2">
        <f t="shared" si="36"/>
        <v>25189</v>
      </c>
      <c r="CP26" s="2">
        <f t="shared" si="36"/>
        <v>25747</v>
      </c>
      <c r="CQ26" s="2">
        <f t="shared" si="36"/>
        <v>26311</v>
      </c>
      <c r="CR26" s="2">
        <f t="shared" si="36"/>
        <v>26881</v>
      </c>
      <c r="CS26" s="2">
        <f t="shared" si="36"/>
        <v>27457</v>
      </c>
      <c r="CT26" s="2">
        <f t="shared" si="37"/>
        <v>28039</v>
      </c>
      <c r="CU26" s="2">
        <f t="shared" si="37"/>
        <v>28627</v>
      </c>
      <c r="CV26" s="2">
        <f t="shared" si="37"/>
        <v>29221</v>
      </c>
      <c r="CW26" s="2">
        <f t="shared" si="37"/>
        <v>29821</v>
      </c>
      <c r="CX26" s="2">
        <f t="shared" si="37"/>
        <v>30427</v>
      </c>
      <c r="CY26" s="2">
        <f t="shared" si="37"/>
        <v>31039</v>
      </c>
      <c r="CZ26" s="2">
        <f t="shared" si="37"/>
        <v>31657</v>
      </c>
      <c r="DA26" s="2">
        <f t="shared" si="37"/>
        <v>32281</v>
      </c>
      <c r="DB26" s="2">
        <f t="shared" si="37"/>
        <v>32911</v>
      </c>
      <c r="DC26" s="2">
        <f t="shared" si="37"/>
        <v>33547</v>
      </c>
      <c r="DD26" s="2">
        <f t="shared" si="38"/>
        <v>34189</v>
      </c>
      <c r="DE26" s="2">
        <f t="shared" si="38"/>
        <v>34837</v>
      </c>
      <c r="DF26" s="2">
        <f t="shared" si="38"/>
        <v>35491</v>
      </c>
      <c r="DG26" s="2">
        <f t="shared" si="38"/>
        <v>36151</v>
      </c>
      <c r="DH26" s="2">
        <f t="shared" si="38"/>
        <v>36817</v>
      </c>
      <c r="DI26" s="2">
        <f t="shared" si="38"/>
        <v>37489</v>
      </c>
      <c r="DJ26" s="2">
        <f t="shared" si="38"/>
        <v>38167</v>
      </c>
      <c r="DK26" s="2">
        <f t="shared" si="38"/>
        <v>38851</v>
      </c>
      <c r="DL26" s="2">
        <f t="shared" si="38"/>
        <v>39541</v>
      </c>
      <c r="DM26" s="2">
        <f t="shared" si="38"/>
        <v>40237</v>
      </c>
      <c r="DN26" s="2">
        <f t="shared" si="39"/>
        <v>40939</v>
      </c>
      <c r="DO26" s="2">
        <f t="shared" si="39"/>
        <v>41647</v>
      </c>
      <c r="DP26" s="2">
        <f t="shared" si="39"/>
        <v>42361</v>
      </c>
      <c r="DQ26" s="2">
        <f t="shared" si="39"/>
        <v>43081</v>
      </c>
      <c r="DR26" s="2">
        <f t="shared" si="39"/>
        <v>43807</v>
      </c>
      <c r="DS26" s="2">
        <f t="shared" si="39"/>
        <v>44539</v>
      </c>
      <c r="DT26" s="2">
        <f t="shared" si="39"/>
        <v>45277</v>
      </c>
      <c r="DU26" s="2">
        <f t="shared" si="39"/>
        <v>46021</v>
      </c>
      <c r="DV26" s="2">
        <f t="shared" si="39"/>
        <v>46771</v>
      </c>
      <c r="DW26" s="2">
        <f t="shared" si="39"/>
        <v>47527</v>
      </c>
      <c r="DX26" s="2">
        <f t="shared" si="39"/>
        <v>48289</v>
      </c>
      <c r="DY26" s="2">
        <f t="shared" si="39"/>
        <v>49057</v>
      </c>
      <c r="DZ26" s="2">
        <f t="shared" si="32"/>
        <v>49831</v>
      </c>
      <c r="EA26" s="2">
        <f t="shared" si="32"/>
        <v>50611</v>
      </c>
      <c r="EB26" s="2">
        <f t="shared" si="32"/>
        <v>51397</v>
      </c>
      <c r="EC26" s="2">
        <f t="shared" si="32"/>
        <v>52189</v>
      </c>
      <c r="ED26" s="2">
        <f t="shared" si="32"/>
        <v>52987</v>
      </c>
      <c r="EE26" s="2">
        <f t="shared" si="32"/>
        <v>53791</v>
      </c>
      <c r="EF26" s="2">
        <f t="shared" si="32"/>
        <v>54601</v>
      </c>
      <c r="EG26" s="2">
        <f t="shared" si="32"/>
        <v>55417</v>
      </c>
    </row>
    <row r="27" spans="2:137" ht="15">
      <c r="B27" s="24">
        <v>23</v>
      </c>
      <c r="C27" s="2">
        <f t="shared" si="44"/>
        <v>-505</v>
      </c>
      <c r="D27" s="2">
        <f t="shared" si="44"/>
        <v>-487</v>
      </c>
      <c r="E27" s="2">
        <f t="shared" si="44"/>
        <v>-463</v>
      </c>
      <c r="F27" s="2">
        <f t="shared" si="44"/>
        <v>-433</v>
      </c>
      <c r="G27" s="2">
        <f t="shared" si="44"/>
        <v>-397</v>
      </c>
      <c r="H27" s="22">
        <f t="shared" si="44"/>
        <v>-355</v>
      </c>
      <c r="I27" s="2">
        <f t="shared" si="44"/>
        <v>-307</v>
      </c>
      <c r="J27" s="2">
        <f t="shared" si="44"/>
        <v>-253</v>
      </c>
      <c r="K27" s="2">
        <f t="shared" si="44"/>
        <v>-193</v>
      </c>
      <c r="L27" s="2">
        <f t="shared" si="44"/>
        <v>-127</v>
      </c>
      <c r="M27" s="2">
        <f t="shared" si="44"/>
        <v>-55</v>
      </c>
      <c r="N27" s="2">
        <f t="shared" si="44"/>
        <v>23</v>
      </c>
      <c r="O27" s="2">
        <f t="shared" si="44"/>
        <v>107</v>
      </c>
      <c r="P27" s="2">
        <f t="shared" si="44"/>
        <v>197</v>
      </c>
      <c r="Q27" s="2">
        <f t="shared" si="44"/>
        <v>293</v>
      </c>
      <c r="R27" s="2">
        <f t="shared" si="44"/>
        <v>395</v>
      </c>
      <c r="S27" s="2">
        <f t="shared" si="40"/>
        <v>503</v>
      </c>
      <c r="T27" s="2">
        <f t="shared" si="40"/>
        <v>617</v>
      </c>
      <c r="U27" s="2">
        <f t="shared" si="40"/>
        <v>737</v>
      </c>
      <c r="V27" s="2">
        <f t="shared" si="40"/>
        <v>863</v>
      </c>
      <c r="W27" s="2">
        <f t="shared" si="40"/>
        <v>995</v>
      </c>
      <c r="X27" s="2">
        <f t="shared" si="40"/>
        <v>1133</v>
      </c>
      <c r="Y27" s="2">
        <f t="shared" si="40"/>
        <v>1277</v>
      </c>
      <c r="Z27" s="2">
        <f t="shared" si="40"/>
        <v>1427</v>
      </c>
      <c r="AA27" s="2">
        <f t="shared" si="40"/>
        <v>1583</v>
      </c>
      <c r="AB27" s="2">
        <f t="shared" si="40"/>
        <v>1745</v>
      </c>
      <c r="AC27" s="2">
        <f t="shared" si="40"/>
        <v>1913</v>
      </c>
      <c r="AD27" s="2">
        <f t="shared" si="40"/>
        <v>2087</v>
      </c>
      <c r="AE27" s="2">
        <f t="shared" si="40"/>
        <v>2267</v>
      </c>
      <c r="AF27" s="2">
        <f t="shared" si="41"/>
        <v>2453</v>
      </c>
      <c r="AG27" s="2">
        <f t="shared" si="41"/>
        <v>2645</v>
      </c>
      <c r="AH27" s="2">
        <f t="shared" si="41"/>
        <v>2843</v>
      </c>
      <c r="AI27" s="2">
        <f t="shared" si="41"/>
        <v>3047</v>
      </c>
      <c r="AJ27" s="2">
        <f t="shared" si="41"/>
        <v>3257</v>
      </c>
      <c r="AK27" s="2">
        <f t="shared" si="41"/>
        <v>3473</v>
      </c>
      <c r="AL27" s="2">
        <f t="shared" si="41"/>
        <v>3695</v>
      </c>
      <c r="AM27" s="2">
        <f t="shared" si="41"/>
        <v>3923</v>
      </c>
      <c r="AN27" s="2">
        <f t="shared" si="41"/>
        <v>4157</v>
      </c>
      <c r="AO27" s="2">
        <f t="shared" si="41"/>
        <v>4397</v>
      </c>
      <c r="AP27" s="2">
        <f t="shared" si="42"/>
        <v>4643</v>
      </c>
      <c r="AQ27" s="2">
        <f t="shared" si="42"/>
        <v>4895</v>
      </c>
      <c r="AR27" s="2">
        <f t="shared" si="42"/>
        <v>5153</v>
      </c>
      <c r="AS27" s="2">
        <f t="shared" si="42"/>
        <v>5417</v>
      </c>
      <c r="AT27" s="2">
        <f t="shared" si="42"/>
        <v>5687</v>
      </c>
      <c r="AU27" s="2">
        <f t="shared" si="42"/>
        <v>5963</v>
      </c>
      <c r="AV27" s="2">
        <f t="shared" si="42"/>
        <v>6245</v>
      </c>
      <c r="AW27" s="2">
        <f t="shared" si="42"/>
        <v>6533</v>
      </c>
      <c r="AX27" s="2">
        <f t="shared" si="45"/>
        <v>6827</v>
      </c>
      <c r="AY27" s="2">
        <f t="shared" si="43"/>
        <v>7127</v>
      </c>
      <c r="AZ27" s="2">
        <f t="shared" si="43"/>
        <v>7433</v>
      </c>
      <c r="BA27" s="2">
        <f t="shared" si="43"/>
        <v>7745</v>
      </c>
      <c r="BB27" s="2">
        <f t="shared" si="43"/>
        <v>8063</v>
      </c>
      <c r="BC27" s="2">
        <f t="shared" si="43"/>
        <v>8387</v>
      </c>
      <c r="BD27" s="2">
        <f t="shared" si="43"/>
        <v>8717</v>
      </c>
      <c r="BE27" s="2">
        <f t="shared" si="43"/>
        <v>9053</v>
      </c>
      <c r="BF27" s="2">
        <f t="shared" si="43"/>
        <v>9395</v>
      </c>
      <c r="BG27" s="2">
        <f t="shared" si="43"/>
        <v>9743</v>
      </c>
      <c r="BH27" s="2">
        <f t="shared" si="43"/>
        <v>10097</v>
      </c>
      <c r="BI27" s="2">
        <f t="shared" si="43"/>
        <v>10457</v>
      </c>
      <c r="BJ27" s="2">
        <f t="shared" si="43"/>
        <v>10823</v>
      </c>
      <c r="BK27" s="2">
        <f t="shared" si="43"/>
        <v>11195</v>
      </c>
      <c r="BL27" s="2">
        <f t="shared" si="43"/>
        <v>11573</v>
      </c>
      <c r="BM27" s="2">
        <f t="shared" si="43"/>
        <v>11957</v>
      </c>
      <c r="BN27" s="2">
        <f t="shared" si="11"/>
        <v>12347</v>
      </c>
      <c r="BO27" s="2">
        <f t="shared" si="11"/>
        <v>12743</v>
      </c>
      <c r="BP27" s="2">
        <f t="shared" si="34"/>
        <v>13145</v>
      </c>
      <c r="BQ27" s="2">
        <f t="shared" si="34"/>
        <v>13553</v>
      </c>
      <c r="BR27" s="2">
        <f t="shared" si="34"/>
        <v>13967</v>
      </c>
      <c r="BS27" s="2">
        <f t="shared" si="34"/>
        <v>14387</v>
      </c>
      <c r="BT27" s="2">
        <f t="shared" si="34"/>
        <v>14813</v>
      </c>
      <c r="BU27" s="2">
        <f t="shared" si="34"/>
        <v>15245</v>
      </c>
      <c r="BV27" s="2">
        <f t="shared" si="34"/>
        <v>15683</v>
      </c>
      <c r="BW27" s="2">
        <f t="shared" si="34"/>
        <v>16127</v>
      </c>
      <c r="BX27" s="2">
        <f t="shared" si="34"/>
        <v>16577</v>
      </c>
      <c r="BY27" s="2">
        <f t="shared" si="34"/>
        <v>17033</v>
      </c>
      <c r="BZ27" s="2">
        <f t="shared" si="35"/>
        <v>17495</v>
      </c>
      <c r="CA27" s="2">
        <f t="shared" si="35"/>
        <v>17963</v>
      </c>
      <c r="CB27" s="2">
        <f t="shared" si="35"/>
        <v>18437</v>
      </c>
      <c r="CC27" s="2">
        <f t="shared" si="35"/>
        <v>18917</v>
      </c>
      <c r="CD27" s="2">
        <f t="shared" si="35"/>
        <v>19403</v>
      </c>
      <c r="CE27" s="2">
        <f t="shared" si="35"/>
        <v>19895</v>
      </c>
      <c r="CF27" s="2">
        <f t="shared" si="35"/>
        <v>20393</v>
      </c>
      <c r="CG27" s="2">
        <f t="shared" si="35"/>
        <v>20897</v>
      </c>
      <c r="CH27" s="2">
        <f t="shared" si="35"/>
        <v>21407</v>
      </c>
      <c r="CI27" s="2">
        <f t="shared" si="35"/>
        <v>21923</v>
      </c>
      <c r="CJ27" s="2">
        <f t="shared" si="36"/>
        <v>22445</v>
      </c>
      <c r="CK27" s="2">
        <f t="shared" si="36"/>
        <v>22973</v>
      </c>
      <c r="CL27" s="2">
        <f t="shared" si="36"/>
        <v>23507</v>
      </c>
      <c r="CM27" s="2">
        <f t="shared" si="36"/>
        <v>24047</v>
      </c>
      <c r="CN27" s="2">
        <f t="shared" si="36"/>
        <v>24593</v>
      </c>
      <c r="CO27" s="2">
        <f t="shared" si="36"/>
        <v>25145</v>
      </c>
      <c r="CP27" s="2">
        <f t="shared" si="36"/>
        <v>25703</v>
      </c>
      <c r="CQ27" s="2">
        <f t="shared" si="36"/>
        <v>26267</v>
      </c>
      <c r="CR27" s="2">
        <f t="shared" si="36"/>
        <v>26837</v>
      </c>
      <c r="CS27" s="2">
        <f t="shared" si="36"/>
        <v>27413</v>
      </c>
      <c r="CT27" s="2">
        <f t="shared" si="37"/>
        <v>27995</v>
      </c>
      <c r="CU27" s="2">
        <f t="shared" si="37"/>
        <v>28583</v>
      </c>
      <c r="CV27" s="2">
        <f t="shared" si="37"/>
        <v>29177</v>
      </c>
      <c r="CW27" s="2">
        <f t="shared" si="37"/>
        <v>29777</v>
      </c>
      <c r="CX27" s="2">
        <f t="shared" si="37"/>
        <v>30383</v>
      </c>
      <c r="CY27" s="2">
        <f t="shared" si="37"/>
        <v>30995</v>
      </c>
      <c r="CZ27" s="2">
        <f t="shared" si="37"/>
        <v>31613</v>
      </c>
      <c r="DA27" s="2">
        <f t="shared" si="37"/>
        <v>32237</v>
      </c>
      <c r="DB27" s="2">
        <f t="shared" si="37"/>
        <v>32867</v>
      </c>
      <c r="DC27" s="2">
        <f t="shared" si="37"/>
        <v>33503</v>
      </c>
      <c r="DD27" s="2">
        <f t="shared" si="38"/>
        <v>34145</v>
      </c>
      <c r="DE27" s="2">
        <f t="shared" si="38"/>
        <v>34793</v>
      </c>
      <c r="DF27" s="2">
        <f t="shared" si="38"/>
        <v>35447</v>
      </c>
      <c r="DG27" s="2">
        <f t="shared" si="38"/>
        <v>36107</v>
      </c>
      <c r="DH27" s="2">
        <f t="shared" si="38"/>
        <v>36773</v>
      </c>
      <c r="DI27" s="2">
        <f t="shared" si="38"/>
        <v>37445</v>
      </c>
      <c r="DJ27" s="2">
        <f t="shared" si="38"/>
        <v>38123</v>
      </c>
      <c r="DK27" s="2">
        <f t="shared" si="38"/>
        <v>38807</v>
      </c>
      <c r="DL27" s="2">
        <f t="shared" si="38"/>
        <v>39497</v>
      </c>
      <c r="DM27" s="2">
        <f t="shared" si="38"/>
        <v>40193</v>
      </c>
      <c r="DN27" s="2">
        <f t="shared" si="39"/>
        <v>40895</v>
      </c>
      <c r="DO27" s="2">
        <f t="shared" si="39"/>
        <v>41603</v>
      </c>
      <c r="DP27" s="2">
        <f t="shared" si="39"/>
        <v>42317</v>
      </c>
      <c r="DQ27" s="2">
        <f t="shared" si="39"/>
        <v>43037</v>
      </c>
      <c r="DR27" s="2">
        <f t="shared" si="39"/>
        <v>43763</v>
      </c>
      <c r="DS27" s="2">
        <f t="shared" si="39"/>
        <v>44495</v>
      </c>
      <c r="DT27" s="2">
        <f t="shared" si="39"/>
        <v>45233</v>
      </c>
      <c r="DU27" s="2">
        <f t="shared" si="39"/>
        <v>45977</v>
      </c>
      <c r="DV27" s="2">
        <f t="shared" si="39"/>
        <v>46727</v>
      </c>
      <c r="DW27" s="2">
        <f t="shared" si="39"/>
        <v>47483</v>
      </c>
      <c r="DX27" s="2">
        <f t="shared" si="39"/>
        <v>48245</v>
      </c>
      <c r="DY27" s="2">
        <f t="shared" si="39"/>
        <v>49013</v>
      </c>
      <c r="DZ27" s="2">
        <f t="shared" si="32"/>
        <v>49787</v>
      </c>
      <c r="EA27" s="2">
        <f t="shared" si="32"/>
        <v>50567</v>
      </c>
      <c r="EB27" s="2">
        <f t="shared" si="32"/>
        <v>51353</v>
      </c>
      <c r="EC27" s="2">
        <f t="shared" si="32"/>
        <v>52145</v>
      </c>
      <c r="ED27" s="2">
        <f t="shared" si="32"/>
        <v>52943</v>
      </c>
      <c r="EE27" s="2">
        <f t="shared" si="32"/>
        <v>53747</v>
      </c>
      <c r="EF27" s="2">
        <f t="shared" si="32"/>
        <v>54557</v>
      </c>
      <c r="EG27" s="2">
        <f t="shared" si="32"/>
        <v>55373</v>
      </c>
    </row>
    <row r="28" spans="2:137" ht="15">
      <c r="B28" s="24">
        <v>24</v>
      </c>
      <c r="C28" s="2">
        <f t="shared" si="44"/>
        <v>-551</v>
      </c>
      <c r="D28" s="2">
        <f t="shared" si="44"/>
        <v>-533</v>
      </c>
      <c r="E28" s="2">
        <f t="shared" si="44"/>
        <v>-509</v>
      </c>
      <c r="F28" s="2">
        <f t="shared" si="44"/>
        <v>-479</v>
      </c>
      <c r="G28" s="2">
        <f t="shared" si="44"/>
        <v>-443</v>
      </c>
      <c r="H28" s="2">
        <f t="shared" si="44"/>
        <v>-401</v>
      </c>
      <c r="I28" s="2">
        <f t="shared" si="44"/>
        <v>-353</v>
      </c>
      <c r="J28" s="2">
        <f t="shared" si="44"/>
        <v>-299</v>
      </c>
      <c r="K28" s="2">
        <f t="shared" si="44"/>
        <v>-239</v>
      </c>
      <c r="L28" s="2">
        <f t="shared" si="44"/>
        <v>-173</v>
      </c>
      <c r="M28" s="2">
        <f t="shared" si="44"/>
        <v>-101</v>
      </c>
      <c r="N28" s="2">
        <f t="shared" si="44"/>
        <v>-23</v>
      </c>
      <c r="O28" s="2">
        <f t="shared" si="44"/>
        <v>61</v>
      </c>
      <c r="P28" s="2">
        <f t="shared" si="44"/>
        <v>151</v>
      </c>
      <c r="Q28" s="2">
        <f t="shared" si="44"/>
        <v>247</v>
      </c>
      <c r="R28" s="2">
        <f t="shared" si="44"/>
        <v>349</v>
      </c>
      <c r="S28" s="2">
        <f t="shared" si="40"/>
        <v>457</v>
      </c>
      <c r="T28" s="2">
        <f t="shared" si="40"/>
        <v>571</v>
      </c>
      <c r="U28" s="2">
        <f t="shared" si="40"/>
        <v>691</v>
      </c>
      <c r="V28" s="2">
        <f t="shared" si="40"/>
        <v>817</v>
      </c>
      <c r="W28" s="2">
        <f t="shared" si="40"/>
        <v>949</v>
      </c>
      <c r="X28" s="2">
        <f t="shared" si="40"/>
        <v>1087</v>
      </c>
      <c r="Y28" s="2">
        <f t="shared" si="40"/>
        <v>1231</v>
      </c>
      <c r="Z28" s="2">
        <f t="shared" si="40"/>
        <v>1381</v>
      </c>
      <c r="AA28" s="2">
        <f t="shared" si="40"/>
        <v>1537</v>
      </c>
      <c r="AB28" s="2">
        <f t="shared" si="40"/>
        <v>1699</v>
      </c>
      <c r="AC28" s="2">
        <f t="shared" si="40"/>
        <v>1867</v>
      </c>
      <c r="AD28" s="2">
        <f t="shared" si="40"/>
        <v>2041</v>
      </c>
      <c r="AE28" s="2">
        <f t="shared" si="40"/>
        <v>2221</v>
      </c>
      <c r="AF28" s="2">
        <f t="shared" si="41"/>
        <v>2407</v>
      </c>
      <c r="AG28" s="2">
        <f t="shared" si="41"/>
        <v>2599</v>
      </c>
      <c r="AH28" s="2">
        <f t="shared" si="41"/>
        <v>2797</v>
      </c>
      <c r="AI28" s="2">
        <f t="shared" si="41"/>
        <v>3001</v>
      </c>
      <c r="AJ28" s="2">
        <f t="shared" si="41"/>
        <v>3211</v>
      </c>
      <c r="AK28" s="2">
        <f t="shared" si="41"/>
        <v>3427</v>
      </c>
      <c r="AL28" s="2">
        <f t="shared" si="41"/>
        <v>3649</v>
      </c>
      <c r="AM28" s="2">
        <f t="shared" si="41"/>
        <v>3877</v>
      </c>
      <c r="AN28" s="2">
        <f t="shared" si="41"/>
        <v>4111</v>
      </c>
      <c r="AO28" s="2">
        <f t="shared" si="41"/>
        <v>4351</v>
      </c>
      <c r="AP28" s="2">
        <f t="shared" si="42"/>
        <v>4597</v>
      </c>
      <c r="AQ28" s="2">
        <f t="shared" si="42"/>
        <v>4849</v>
      </c>
      <c r="AR28" s="2">
        <f t="shared" si="42"/>
        <v>5107</v>
      </c>
      <c r="AS28" s="2">
        <f t="shared" si="42"/>
        <v>5371</v>
      </c>
      <c r="AT28" s="2">
        <f t="shared" si="42"/>
        <v>5641</v>
      </c>
      <c r="AU28" s="2">
        <f t="shared" si="42"/>
        <v>5917</v>
      </c>
      <c r="AV28" s="2">
        <f t="shared" si="42"/>
        <v>6199</v>
      </c>
      <c r="AW28" s="2">
        <f t="shared" si="42"/>
        <v>6487</v>
      </c>
      <c r="AX28" s="2">
        <f t="shared" si="45"/>
        <v>6781</v>
      </c>
      <c r="AY28" s="2">
        <f t="shared" si="43"/>
        <v>7081</v>
      </c>
      <c r="AZ28" s="2">
        <f t="shared" si="43"/>
        <v>7387</v>
      </c>
      <c r="BA28" s="2">
        <f t="shared" si="43"/>
        <v>7699</v>
      </c>
      <c r="BB28" s="2">
        <f t="shared" si="43"/>
        <v>8017</v>
      </c>
      <c r="BC28" s="2">
        <f t="shared" si="43"/>
        <v>8341</v>
      </c>
      <c r="BD28" s="2">
        <f t="shared" si="43"/>
        <v>8671</v>
      </c>
      <c r="BE28" s="2">
        <f t="shared" si="43"/>
        <v>9007</v>
      </c>
      <c r="BF28" s="2">
        <f t="shared" si="43"/>
        <v>9349</v>
      </c>
      <c r="BG28" s="2">
        <f t="shared" si="43"/>
        <v>9697</v>
      </c>
      <c r="BH28" s="2">
        <f t="shared" si="43"/>
        <v>10051</v>
      </c>
      <c r="BI28" s="2">
        <f t="shared" si="43"/>
        <v>10411</v>
      </c>
      <c r="BJ28" s="2">
        <f t="shared" si="43"/>
        <v>10777</v>
      </c>
      <c r="BK28" s="2">
        <f t="shared" si="43"/>
        <v>11149</v>
      </c>
      <c r="BL28" s="2">
        <f t="shared" si="43"/>
        <v>11527</v>
      </c>
      <c r="BM28" s="2">
        <f t="shared" si="43"/>
        <v>11911</v>
      </c>
      <c r="BN28" s="2">
        <f t="shared" si="11"/>
        <v>12301</v>
      </c>
      <c r="BO28" s="2">
        <f t="shared" si="11"/>
        <v>12697</v>
      </c>
      <c r="BP28" s="2">
        <f aca="true" t="shared" si="46" ref="BP28:CU28">3*BP$3*BP$3+9*BP$3-11-($B28*$B28-$B28)</f>
        <v>13099</v>
      </c>
      <c r="BQ28" s="2">
        <f t="shared" si="46"/>
        <v>13507</v>
      </c>
      <c r="BR28" s="2">
        <f t="shared" si="46"/>
        <v>13921</v>
      </c>
      <c r="BS28" s="2">
        <f t="shared" si="46"/>
        <v>14341</v>
      </c>
      <c r="BT28" s="2">
        <f t="shared" si="46"/>
        <v>14767</v>
      </c>
      <c r="BU28" s="2">
        <f t="shared" si="46"/>
        <v>15199</v>
      </c>
      <c r="BV28" s="2">
        <f t="shared" si="46"/>
        <v>15637</v>
      </c>
      <c r="BW28" s="2">
        <f t="shared" si="46"/>
        <v>16081</v>
      </c>
      <c r="BX28" s="2">
        <f t="shared" si="46"/>
        <v>16531</v>
      </c>
      <c r="BY28" s="2">
        <f t="shared" si="46"/>
        <v>16987</v>
      </c>
      <c r="BZ28" s="2">
        <f t="shared" si="46"/>
        <v>17449</v>
      </c>
      <c r="CA28" s="2">
        <f t="shared" si="46"/>
        <v>17917</v>
      </c>
      <c r="CB28" s="2">
        <f t="shared" si="46"/>
        <v>18391</v>
      </c>
      <c r="CC28" s="2">
        <f t="shared" si="46"/>
        <v>18871</v>
      </c>
      <c r="CD28" s="2">
        <f t="shared" si="46"/>
        <v>19357</v>
      </c>
      <c r="CE28" s="2">
        <f t="shared" si="46"/>
        <v>19849</v>
      </c>
      <c r="CF28" s="2">
        <f t="shared" si="46"/>
        <v>20347</v>
      </c>
      <c r="CG28" s="2">
        <f t="shared" si="46"/>
        <v>20851</v>
      </c>
      <c r="CH28" s="2">
        <f t="shared" si="46"/>
        <v>21361</v>
      </c>
      <c r="CI28" s="2">
        <f t="shared" si="46"/>
        <v>21877</v>
      </c>
      <c r="CJ28" s="2">
        <f t="shared" si="46"/>
        <v>22399</v>
      </c>
      <c r="CK28" s="2">
        <f t="shared" si="46"/>
        <v>22927</v>
      </c>
      <c r="CL28" s="2">
        <f t="shared" si="46"/>
        <v>23461</v>
      </c>
      <c r="CM28" s="2">
        <f t="shared" si="46"/>
        <v>24001</v>
      </c>
      <c r="CN28" s="2">
        <f t="shared" si="46"/>
        <v>24547</v>
      </c>
      <c r="CO28" s="2">
        <f t="shared" si="46"/>
        <v>25099</v>
      </c>
      <c r="CP28" s="2">
        <f t="shared" si="46"/>
        <v>25657</v>
      </c>
      <c r="CQ28" s="2">
        <f t="shared" si="46"/>
        <v>26221</v>
      </c>
      <c r="CR28" s="2">
        <f t="shared" si="46"/>
        <v>26791</v>
      </c>
      <c r="CS28" s="2">
        <f t="shared" si="46"/>
        <v>27367</v>
      </c>
      <c r="CT28" s="2">
        <f t="shared" si="46"/>
        <v>27949</v>
      </c>
      <c r="CU28" s="2">
        <f t="shared" si="46"/>
        <v>28537</v>
      </c>
      <c r="CV28" s="2">
        <f aca="true" t="shared" si="47" ref="CV28:DX28">3*CV$3*CV$3+9*CV$3-11-($B28*$B28-$B28)</f>
        <v>29131</v>
      </c>
      <c r="CW28" s="2">
        <f t="shared" si="47"/>
        <v>29731</v>
      </c>
      <c r="CX28" s="2">
        <f t="shared" si="47"/>
        <v>30337</v>
      </c>
      <c r="CY28" s="2">
        <f t="shared" si="47"/>
        <v>30949</v>
      </c>
      <c r="CZ28" s="2">
        <f t="shared" si="47"/>
        <v>31567</v>
      </c>
      <c r="DA28" s="2">
        <f t="shared" si="47"/>
        <v>32191</v>
      </c>
      <c r="DB28" s="2">
        <f t="shared" si="47"/>
        <v>32821</v>
      </c>
      <c r="DC28" s="2">
        <f t="shared" si="47"/>
        <v>33457</v>
      </c>
      <c r="DD28" s="2">
        <f t="shared" si="47"/>
        <v>34099</v>
      </c>
      <c r="DE28" s="2">
        <f t="shared" si="47"/>
        <v>34747</v>
      </c>
      <c r="DF28" s="2">
        <f t="shared" si="47"/>
        <v>35401</v>
      </c>
      <c r="DG28" s="2">
        <f t="shared" si="47"/>
        <v>36061</v>
      </c>
      <c r="DH28" s="2">
        <f t="shared" si="47"/>
        <v>36727</v>
      </c>
      <c r="DI28" s="2">
        <f t="shared" si="47"/>
        <v>37399</v>
      </c>
      <c r="DJ28" s="2">
        <f t="shared" si="47"/>
        <v>38077</v>
      </c>
      <c r="DK28" s="2">
        <f t="shared" si="47"/>
        <v>38761</v>
      </c>
      <c r="DL28" s="2">
        <f t="shared" si="47"/>
        <v>39451</v>
      </c>
      <c r="DM28" s="2">
        <f t="shared" si="47"/>
        <v>40147</v>
      </c>
      <c r="DN28" s="2">
        <f t="shared" si="47"/>
        <v>40849</v>
      </c>
      <c r="DO28" s="2">
        <f t="shared" si="47"/>
        <v>41557</v>
      </c>
      <c r="DP28" s="2">
        <f t="shared" si="47"/>
        <v>42271</v>
      </c>
      <c r="DQ28" s="2">
        <f t="shared" si="47"/>
        <v>42991</v>
      </c>
      <c r="DR28" s="2">
        <f t="shared" si="47"/>
        <v>43717</v>
      </c>
      <c r="DS28" s="2">
        <f t="shared" si="47"/>
        <v>44449</v>
      </c>
      <c r="DT28" s="2">
        <f t="shared" si="47"/>
        <v>45187</v>
      </c>
      <c r="DU28" s="2">
        <f t="shared" si="47"/>
        <v>45931</v>
      </c>
      <c r="DV28" s="2">
        <f t="shared" si="47"/>
        <v>46681</v>
      </c>
      <c r="DW28" s="2">
        <f t="shared" si="47"/>
        <v>47437</v>
      </c>
      <c r="DX28" s="2">
        <f t="shared" si="47"/>
        <v>48199</v>
      </c>
      <c r="DY28" s="2">
        <f aca="true" t="shared" si="48" ref="DY28:EA43">3*DY$3*DY$3+9*DY$3-11-($B28*$B28-$B28)</f>
        <v>48967</v>
      </c>
      <c r="DZ28" s="2">
        <f t="shared" si="48"/>
        <v>49741</v>
      </c>
      <c r="EA28" s="2">
        <f t="shared" si="48"/>
        <v>50521</v>
      </c>
      <c r="EB28" s="2">
        <f t="shared" si="32"/>
        <v>51307</v>
      </c>
      <c r="EC28" s="2">
        <f t="shared" si="32"/>
        <v>52099</v>
      </c>
      <c r="ED28" s="2">
        <f t="shared" si="32"/>
        <v>52897</v>
      </c>
      <c r="EE28" s="2">
        <f t="shared" si="32"/>
        <v>53701</v>
      </c>
      <c r="EF28" s="2">
        <f t="shared" si="32"/>
        <v>54511</v>
      </c>
      <c r="EG28" s="2">
        <f t="shared" si="32"/>
        <v>55327</v>
      </c>
    </row>
    <row r="29" spans="2:137" ht="15">
      <c r="B29" s="24">
        <v>25</v>
      </c>
      <c r="C29" s="2">
        <f t="shared" si="44"/>
        <v>-599</v>
      </c>
      <c r="D29" s="2">
        <f t="shared" si="44"/>
        <v>-581</v>
      </c>
      <c r="E29" s="2">
        <f t="shared" si="44"/>
        <v>-557</v>
      </c>
      <c r="F29" s="22">
        <f t="shared" si="44"/>
        <v>-527</v>
      </c>
      <c r="G29" s="2">
        <f t="shared" si="44"/>
        <v>-491</v>
      </c>
      <c r="H29" s="2">
        <f t="shared" si="44"/>
        <v>-449</v>
      </c>
      <c r="I29" s="2">
        <f t="shared" si="44"/>
        <v>-401</v>
      </c>
      <c r="J29" s="2">
        <f t="shared" si="44"/>
        <v>-347</v>
      </c>
      <c r="K29" s="2">
        <f t="shared" si="44"/>
        <v>-287</v>
      </c>
      <c r="L29" s="2">
        <f t="shared" si="44"/>
        <v>-221</v>
      </c>
      <c r="M29" s="2">
        <f t="shared" si="44"/>
        <v>-149</v>
      </c>
      <c r="N29" s="2">
        <f t="shared" si="44"/>
        <v>-71</v>
      </c>
      <c r="O29" s="2">
        <f t="shared" si="44"/>
        <v>13</v>
      </c>
      <c r="P29" s="2">
        <f t="shared" si="44"/>
        <v>103</v>
      </c>
      <c r="Q29" s="2">
        <f t="shared" si="44"/>
        <v>199</v>
      </c>
      <c r="R29" s="2">
        <f t="shared" si="44"/>
        <v>301</v>
      </c>
      <c r="S29" s="2">
        <f t="shared" si="40"/>
        <v>409</v>
      </c>
      <c r="T29" s="2">
        <f t="shared" si="40"/>
        <v>523</v>
      </c>
      <c r="U29" s="2">
        <f t="shared" si="40"/>
        <v>643</v>
      </c>
      <c r="V29" s="2">
        <f t="shared" si="40"/>
        <v>769</v>
      </c>
      <c r="W29" s="2">
        <f t="shared" si="40"/>
        <v>901</v>
      </c>
      <c r="X29" s="2">
        <f t="shared" si="40"/>
        <v>1039</v>
      </c>
      <c r="Y29" s="2">
        <f t="shared" si="40"/>
        <v>1183</v>
      </c>
      <c r="Z29" s="2">
        <f t="shared" si="40"/>
        <v>1333</v>
      </c>
      <c r="AA29" s="2">
        <f t="shared" si="40"/>
        <v>1489</v>
      </c>
      <c r="AB29" s="2">
        <f t="shared" si="40"/>
        <v>1651</v>
      </c>
      <c r="AC29" s="2">
        <f t="shared" si="40"/>
        <v>1819</v>
      </c>
      <c r="AD29" s="2">
        <f t="shared" si="40"/>
        <v>1993</v>
      </c>
      <c r="AE29" s="2">
        <f t="shared" si="40"/>
        <v>2173</v>
      </c>
      <c r="AF29" s="2">
        <f aca="true" t="shared" si="49" ref="AF29:AU44">3*AF$3*AF$3+9*AF$3-11-($B29*$B29-$B29)</f>
        <v>2359</v>
      </c>
      <c r="AG29" s="2">
        <f t="shared" si="49"/>
        <v>2551</v>
      </c>
      <c r="AH29" s="2">
        <f t="shared" si="49"/>
        <v>2749</v>
      </c>
      <c r="AI29" s="2">
        <f t="shared" si="49"/>
        <v>2953</v>
      </c>
      <c r="AJ29" s="2">
        <f t="shared" si="49"/>
        <v>3163</v>
      </c>
      <c r="AK29" s="2">
        <f t="shared" si="49"/>
        <v>3379</v>
      </c>
      <c r="AL29" s="2">
        <f t="shared" si="49"/>
        <v>3601</v>
      </c>
      <c r="AM29" s="2">
        <f t="shared" si="49"/>
        <v>3829</v>
      </c>
      <c r="AN29" s="2">
        <f t="shared" si="49"/>
        <v>4063</v>
      </c>
      <c r="AO29" s="2">
        <f t="shared" si="49"/>
        <v>4303</v>
      </c>
      <c r="AP29" s="2">
        <f t="shared" si="49"/>
        <v>4549</v>
      </c>
      <c r="AQ29" s="2">
        <f t="shared" si="49"/>
        <v>4801</v>
      </c>
      <c r="AR29" s="2">
        <f t="shared" si="49"/>
        <v>5059</v>
      </c>
      <c r="AS29" s="2">
        <f t="shared" si="49"/>
        <v>5323</v>
      </c>
      <c r="AT29" s="2">
        <f t="shared" si="49"/>
        <v>5593</v>
      </c>
      <c r="AU29" s="2">
        <f t="shared" si="49"/>
        <v>5869</v>
      </c>
      <c r="AV29" s="2">
        <f aca="true" t="shared" si="50" ref="AV29:AW44">3*AV$3*AV$3+9*AV$3-11-($B29*$B29-$B29)</f>
        <v>6151</v>
      </c>
      <c r="AW29" s="2">
        <f t="shared" si="50"/>
        <v>6439</v>
      </c>
      <c r="AX29" s="2">
        <f t="shared" si="45"/>
        <v>6733</v>
      </c>
      <c r="AY29" s="2">
        <f t="shared" si="43"/>
        <v>7033</v>
      </c>
      <c r="AZ29" s="2">
        <f t="shared" si="43"/>
        <v>7339</v>
      </c>
      <c r="BA29" s="2">
        <f t="shared" si="43"/>
        <v>7651</v>
      </c>
      <c r="BB29" s="2">
        <f t="shared" si="43"/>
        <v>7969</v>
      </c>
      <c r="BC29" s="2">
        <f t="shared" si="43"/>
        <v>8293</v>
      </c>
      <c r="BD29" s="2">
        <f t="shared" si="43"/>
        <v>8623</v>
      </c>
      <c r="BE29" s="2">
        <f t="shared" si="43"/>
        <v>8959</v>
      </c>
      <c r="BF29" s="2">
        <f t="shared" si="43"/>
        <v>9301</v>
      </c>
      <c r="BG29" s="2">
        <f t="shared" si="43"/>
        <v>9649</v>
      </c>
      <c r="BH29" s="2">
        <f t="shared" si="43"/>
        <v>10003</v>
      </c>
      <c r="BI29" s="2">
        <f t="shared" si="43"/>
        <v>10363</v>
      </c>
      <c r="BJ29" s="2">
        <f t="shared" si="43"/>
        <v>10729</v>
      </c>
      <c r="BK29" s="2">
        <f t="shared" si="43"/>
        <v>11101</v>
      </c>
      <c r="BL29" s="2">
        <f t="shared" si="43"/>
        <v>11479</v>
      </c>
      <c r="BM29" s="2">
        <f t="shared" si="43"/>
        <v>11863</v>
      </c>
      <c r="BN29" s="2">
        <f t="shared" si="11"/>
        <v>12253</v>
      </c>
      <c r="BO29" s="2">
        <f t="shared" si="11"/>
        <v>12649</v>
      </c>
      <c r="BP29" s="2">
        <f aca="true" t="shared" si="51" ref="BP29:BW29">3*BP$3*BP$3+9*BP$3-11-($B29*$B29-$B29)</f>
        <v>13051</v>
      </c>
      <c r="BQ29" s="2">
        <f t="shared" si="51"/>
        <v>13459</v>
      </c>
      <c r="BR29" s="2">
        <f t="shared" si="51"/>
        <v>13873</v>
      </c>
      <c r="BS29" s="2">
        <f t="shared" si="51"/>
        <v>14293</v>
      </c>
      <c r="BT29" s="2">
        <f t="shared" si="51"/>
        <v>14719</v>
      </c>
      <c r="BU29" s="2">
        <f t="shared" si="51"/>
        <v>15151</v>
      </c>
      <c r="BV29" s="2">
        <f t="shared" si="51"/>
        <v>15589</v>
      </c>
      <c r="BW29" s="2">
        <f t="shared" si="51"/>
        <v>16033</v>
      </c>
      <c r="BX29" s="2">
        <f aca="true" t="shared" si="52" ref="BX29:CM44">3*BX$3*BX$3+9*BX$3-11-($B29*$B29-$B29)</f>
        <v>16483</v>
      </c>
      <c r="BY29" s="2">
        <f t="shared" si="52"/>
        <v>16939</v>
      </c>
      <c r="BZ29" s="2">
        <f t="shared" si="52"/>
        <v>17401</v>
      </c>
      <c r="CA29" s="2">
        <f t="shared" si="52"/>
        <v>17869</v>
      </c>
      <c r="CB29" s="2">
        <f t="shared" si="52"/>
        <v>18343</v>
      </c>
      <c r="CC29" s="2">
        <f t="shared" si="52"/>
        <v>18823</v>
      </c>
      <c r="CD29" s="2">
        <f t="shared" si="52"/>
        <v>19309</v>
      </c>
      <c r="CE29" s="2">
        <f t="shared" si="52"/>
        <v>19801</v>
      </c>
      <c r="CF29" s="2">
        <f t="shared" si="52"/>
        <v>20299</v>
      </c>
      <c r="CG29" s="2">
        <f t="shared" si="52"/>
        <v>20803</v>
      </c>
      <c r="CH29" s="2">
        <f t="shared" si="52"/>
        <v>21313</v>
      </c>
      <c r="CI29" s="2">
        <f t="shared" si="52"/>
        <v>21829</v>
      </c>
      <c r="CJ29" s="2">
        <f t="shared" si="52"/>
        <v>22351</v>
      </c>
      <c r="CK29" s="2">
        <f t="shared" si="52"/>
        <v>22879</v>
      </c>
      <c r="CL29" s="2">
        <f t="shared" si="52"/>
        <v>23413</v>
      </c>
      <c r="CM29" s="2">
        <f t="shared" si="52"/>
        <v>23953</v>
      </c>
      <c r="CN29" s="2">
        <f aca="true" t="shared" si="53" ref="CN29:DC44">3*CN$3*CN$3+9*CN$3-11-($B29*$B29-$B29)</f>
        <v>24499</v>
      </c>
      <c r="CO29" s="2">
        <f t="shared" si="53"/>
        <v>25051</v>
      </c>
      <c r="CP29" s="2">
        <f t="shared" si="53"/>
        <v>25609</v>
      </c>
      <c r="CQ29" s="2">
        <f t="shared" si="53"/>
        <v>26173</v>
      </c>
      <c r="CR29" s="2">
        <f t="shared" si="53"/>
        <v>26743</v>
      </c>
      <c r="CS29" s="2">
        <f t="shared" si="53"/>
        <v>27319</v>
      </c>
      <c r="CT29" s="2">
        <f t="shared" si="53"/>
        <v>27901</v>
      </c>
      <c r="CU29" s="2">
        <f t="shared" si="53"/>
        <v>28489</v>
      </c>
      <c r="CV29" s="2">
        <f t="shared" si="53"/>
        <v>29083</v>
      </c>
      <c r="CW29" s="2">
        <f t="shared" si="53"/>
        <v>29683</v>
      </c>
      <c r="CX29" s="2">
        <f t="shared" si="53"/>
        <v>30289</v>
      </c>
      <c r="CY29" s="2">
        <f t="shared" si="53"/>
        <v>30901</v>
      </c>
      <c r="CZ29" s="2">
        <f t="shared" si="53"/>
        <v>31519</v>
      </c>
      <c r="DA29" s="2">
        <f t="shared" si="53"/>
        <v>32143</v>
      </c>
      <c r="DB29" s="2">
        <f t="shared" si="53"/>
        <v>32773</v>
      </c>
      <c r="DC29" s="2">
        <f t="shared" si="53"/>
        <v>33409</v>
      </c>
      <c r="DD29" s="2">
        <f aca="true" t="shared" si="54" ref="DD29:DI42">3*DD$3*DD$3+9*DD$3-11-($B29*$B29-$B29)</f>
        <v>34051</v>
      </c>
      <c r="DE29" s="2">
        <f t="shared" si="54"/>
        <v>34699</v>
      </c>
      <c r="DF29" s="2">
        <f t="shared" si="54"/>
        <v>35353</v>
      </c>
      <c r="DG29" s="2">
        <f t="shared" si="54"/>
        <v>36013</v>
      </c>
      <c r="DH29" s="2">
        <f t="shared" si="54"/>
        <v>36679</v>
      </c>
      <c r="DI29" s="2">
        <f t="shared" si="54"/>
        <v>37351</v>
      </c>
      <c r="DJ29" s="2">
        <f aca="true" t="shared" si="55" ref="DJ29:DY43">3*DJ$3*DJ$3+9*DJ$3-11-($B29*$B29-$B29)</f>
        <v>38029</v>
      </c>
      <c r="DK29" s="2">
        <f t="shared" si="55"/>
        <v>38713</v>
      </c>
      <c r="DL29" s="2">
        <f t="shared" si="55"/>
        <v>39403</v>
      </c>
      <c r="DM29" s="2">
        <f t="shared" si="55"/>
        <v>40099</v>
      </c>
      <c r="DN29" s="2">
        <f t="shared" si="55"/>
        <v>40801</v>
      </c>
      <c r="DO29" s="2">
        <f t="shared" si="55"/>
        <v>41509</v>
      </c>
      <c r="DP29" s="2">
        <f t="shared" si="55"/>
        <v>42223</v>
      </c>
      <c r="DQ29" s="2">
        <f t="shared" si="55"/>
        <v>42943</v>
      </c>
      <c r="DR29" s="2">
        <f t="shared" si="55"/>
        <v>43669</v>
      </c>
      <c r="DS29" s="2">
        <f t="shared" si="55"/>
        <v>44401</v>
      </c>
      <c r="DT29" s="2">
        <f t="shared" si="55"/>
        <v>45139</v>
      </c>
      <c r="DU29" s="2">
        <f t="shared" si="55"/>
        <v>45883</v>
      </c>
      <c r="DV29" s="2">
        <f t="shared" si="55"/>
        <v>46633</v>
      </c>
      <c r="DW29" s="2">
        <f t="shared" si="55"/>
        <v>47389</v>
      </c>
      <c r="DX29" s="2">
        <f t="shared" si="55"/>
        <v>48151</v>
      </c>
      <c r="DY29" s="2">
        <f t="shared" si="55"/>
        <v>48919</v>
      </c>
      <c r="DZ29" s="2">
        <f t="shared" si="48"/>
        <v>49693</v>
      </c>
      <c r="EA29" s="2">
        <f t="shared" si="48"/>
        <v>50473</v>
      </c>
      <c r="EB29" s="2">
        <f t="shared" si="32"/>
        <v>51259</v>
      </c>
      <c r="EC29" s="2">
        <f t="shared" si="32"/>
        <v>52051</v>
      </c>
      <c r="ED29" s="2">
        <f t="shared" si="32"/>
        <v>52849</v>
      </c>
      <c r="EE29" s="2">
        <f t="shared" si="32"/>
        <v>53653</v>
      </c>
      <c r="EF29" s="2">
        <f t="shared" si="32"/>
        <v>54463</v>
      </c>
      <c r="EG29" s="2">
        <f t="shared" si="32"/>
        <v>55279</v>
      </c>
    </row>
    <row r="30" spans="2:137" ht="15">
      <c r="B30" s="24">
        <v>26</v>
      </c>
      <c r="C30" s="2">
        <f t="shared" si="44"/>
        <v>-649</v>
      </c>
      <c r="D30" s="2">
        <f t="shared" si="44"/>
        <v>-631</v>
      </c>
      <c r="E30" s="2">
        <f t="shared" si="44"/>
        <v>-607</v>
      </c>
      <c r="F30" s="2">
        <f t="shared" si="44"/>
        <v>-577</v>
      </c>
      <c r="G30" s="2">
        <f t="shared" si="44"/>
        <v>-541</v>
      </c>
      <c r="H30" s="2">
        <f t="shared" si="44"/>
        <v>-499</v>
      </c>
      <c r="I30" s="2">
        <f t="shared" si="44"/>
        <v>-451</v>
      </c>
      <c r="J30" s="2">
        <f t="shared" si="44"/>
        <v>-397</v>
      </c>
      <c r="K30" s="2">
        <f t="shared" si="44"/>
        <v>-337</v>
      </c>
      <c r="L30" s="2">
        <f t="shared" si="44"/>
        <v>-271</v>
      </c>
      <c r="M30" s="2">
        <f t="shared" si="44"/>
        <v>-199</v>
      </c>
      <c r="N30" s="2">
        <f t="shared" si="44"/>
        <v>-121</v>
      </c>
      <c r="O30" s="2">
        <f t="shared" si="44"/>
        <v>-37</v>
      </c>
      <c r="P30" s="2">
        <f t="shared" si="44"/>
        <v>53</v>
      </c>
      <c r="Q30" s="2">
        <f t="shared" si="44"/>
        <v>149</v>
      </c>
      <c r="R30" s="2">
        <f t="shared" si="44"/>
        <v>251</v>
      </c>
      <c r="S30" s="2">
        <f t="shared" si="40"/>
        <v>359</v>
      </c>
      <c r="T30" s="2">
        <f t="shared" si="40"/>
        <v>473</v>
      </c>
      <c r="U30" s="2">
        <f t="shared" si="40"/>
        <v>593</v>
      </c>
      <c r="V30" s="2">
        <f t="shared" si="40"/>
        <v>719</v>
      </c>
      <c r="W30" s="2">
        <f t="shared" si="40"/>
        <v>851</v>
      </c>
      <c r="X30" s="2">
        <f t="shared" si="40"/>
        <v>989</v>
      </c>
      <c r="Y30" s="2">
        <f t="shared" si="40"/>
        <v>1133</v>
      </c>
      <c r="Z30" s="2">
        <f t="shared" si="40"/>
        <v>1283</v>
      </c>
      <c r="AA30" s="2">
        <f t="shared" si="40"/>
        <v>1439</v>
      </c>
      <c r="AB30" s="2">
        <f t="shared" si="40"/>
        <v>1601</v>
      </c>
      <c r="AC30" s="2">
        <f t="shared" si="40"/>
        <v>1769</v>
      </c>
      <c r="AD30" s="2">
        <f t="shared" si="40"/>
        <v>1943</v>
      </c>
      <c r="AE30" s="2">
        <f t="shared" si="40"/>
        <v>2123</v>
      </c>
      <c r="AF30" s="2">
        <f t="shared" si="49"/>
        <v>2309</v>
      </c>
      <c r="AG30" s="2">
        <f t="shared" si="49"/>
        <v>2501</v>
      </c>
      <c r="AH30" s="2">
        <f t="shared" si="49"/>
        <v>2699</v>
      </c>
      <c r="AI30" s="2">
        <f t="shared" si="49"/>
        <v>2903</v>
      </c>
      <c r="AJ30" s="2">
        <f t="shared" si="49"/>
        <v>3113</v>
      </c>
      <c r="AK30" s="2">
        <f t="shared" si="49"/>
        <v>3329</v>
      </c>
      <c r="AL30" s="2">
        <f t="shared" si="49"/>
        <v>3551</v>
      </c>
      <c r="AM30" s="2">
        <f t="shared" si="49"/>
        <v>3779</v>
      </c>
      <c r="AN30" s="2">
        <f t="shared" si="49"/>
        <v>4013</v>
      </c>
      <c r="AO30" s="2">
        <f t="shared" si="49"/>
        <v>4253</v>
      </c>
      <c r="AP30" s="2">
        <f t="shared" si="49"/>
        <v>4499</v>
      </c>
      <c r="AQ30" s="2">
        <f t="shared" si="49"/>
        <v>4751</v>
      </c>
      <c r="AR30" s="2">
        <f t="shared" si="49"/>
        <v>5009</v>
      </c>
      <c r="AS30" s="2">
        <f t="shared" si="49"/>
        <v>5273</v>
      </c>
      <c r="AT30" s="2">
        <f t="shared" si="49"/>
        <v>5543</v>
      </c>
      <c r="AU30" s="2">
        <f t="shared" si="49"/>
        <v>5819</v>
      </c>
      <c r="AV30" s="2">
        <f t="shared" si="50"/>
        <v>6101</v>
      </c>
      <c r="AW30" s="2">
        <f t="shared" si="50"/>
        <v>6389</v>
      </c>
      <c r="AX30" s="2">
        <f t="shared" si="45"/>
        <v>6683</v>
      </c>
      <c r="AY30" s="2">
        <f t="shared" si="43"/>
        <v>6983</v>
      </c>
      <c r="AZ30" s="2">
        <f t="shared" si="43"/>
        <v>7289</v>
      </c>
      <c r="BA30" s="2">
        <f t="shared" si="43"/>
        <v>7601</v>
      </c>
      <c r="BB30" s="2">
        <f t="shared" si="43"/>
        <v>7919</v>
      </c>
      <c r="BC30" s="2">
        <f t="shared" si="43"/>
        <v>8243</v>
      </c>
      <c r="BD30" s="2">
        <f t="shared" si="43"/>
        <v>8573</v>
      </c>
      <c r="BE30" s="2">
        <f t="shared" si="43"/>
        <v>8909</v>
      </c>
      <c r="BF30" s="2">
        <f t="shared" si="43"/>
        <v>9251</v>
      </c>
      <c r="BG30" s="2">
        <f t="shared" si="43"/>
        <v>9599</v>
      </c>
      <c r="BH30" s="2">
        <f t="shared" si="43"/>
        <v>9953</v>
      </c>
      <c r="BI30" s="2">
        <f t="shared" si="43"/>
        <v>10313</v>
      </c>
      <c r="BJ30" s="2">
        <f t="shared" si="43"/>
        <v>10679</v>
      </c>
      <c r="BK30" s="2">
        <f t="shared" si="43"/>
        <v>11051</v>
      </c>
      <c r="BL30" s="2">
        <f t="shared" si="43"/>
        <v>11429</v>
      </c>
      <c r="BM30" s="2">
        <f t="shared" si="43"/>
        <v>11813</v>
      </c>
      <c r="BN30" s="2">
        <f aca="true" t="shared" si="56" ref="BN30:BN39">3*BN$3*BN$3+9*BN$3-11-($B30*$B30-$B30)</f>
        <v>12203</v>
      </c>
      <c r="BO30" s="2">
        <f aca="true" t="shared" si="57" ref="BO30:CD44">3*BO$3*BO$3+9*BO$3-11-($B30*$B30-$B30)</f>
        <v>12599</v>
      </c>
      <c r="BP30" s="2">
        <f t="shared" si="57"/>
        <v>13001</v>
      </c>
      <c r="BQ30" s="2">
        <f t="shared" si="57"/>
        <v>13409</v>
      </c>
      <c r="BR30" s="2">
        <f t="shared" si="57"/>
        <v>13823</v>
      </c>
      <c r="BS30" s="2">
        <f t="shared" si="57"/>
        <v>14243</v>
      </c>
      <c r="BT30" s="2">
        <f t="shared" si="57"/>
        <v>14669</v>
      </c>
      <c r="BU30" s="2">
        <f t="shared" si="57"/>
        <v>15101</v>
      </c>
      <c r="BV30" s="2">
        <f t="shared" si="57"/>
        <v>15539</v>
      </c>
      <c r="BW30" s="2">
        <f t="shared" si="57"/>
        <v>15983</v>
      </c>
      <c r="BX30" s="2">
        <f t="shared" si="57"/>
        <v>16433</v>
      </c>
      <c r="BY30" s="2">
        <f t="shared" si="57"/>
        <v>16889</v>
      </c>
      <c r="BZ30" s="2">
        <f t="shared" si="57"/>
        <v>17351</v>
      </c>
      <c r="CA30" s="2">
        <f t="shared" si="57"/>
        <v>17819</v>
      </c>
      <c r="CB30" s="2">
        <f t="shared" si="57"/>
        <v>18293</v>
      </c>
      <c r="CC30" s="2">
        <f t="shared" si="57"/>
        <v>18773</v>
      </c>
      <c r="CD30" s="2">
        <f t="shared" si="57"/>
        <v>19259</v>
      </c>
      <c r="CE30" s="2">
        <f t="shared" si="52"/>
        <v>19751</v>
      </c>
      <c r="CF30" s="2">
        <f t="shared" si="52"/>
        <v>20249</v>
      </c>
      <c r="CG30" s="2">
        <f t="shared" si="52"/>
        <v>20753</v>
      </c>
      <c r="CH30" s="2">
        <f t="shared" si="52"/>
        <v>21263</v>
      </c>
      <c r="CI30" s="2">
        <f t="shared" si="52"/>
        <v>21779</v>
      </c>
      <c r="CJ30" s="2">
        <f t="shared" si="52"/>
        <v>22301</v>
      </c>
      <c r="CK30" s="2">
        <f t="shared" si="52"/>
        <v>22829</v>
      </c>
      <c r="CL30" s="2">
        <f t="shared" si="52"/>
        <v>23363</v>
      </c>
      <c r="CM30" s="2">
        <f t="shared" si="52"/>
        <v>23903</v>
      </c>
      <c r="CN30" s="2">
        <f t="shared" si="53"/>
        <v>24449</v>
      </c>
      <c r="CO30" s="2">
        <f t="shared" si="53"/>
        <v>25001</v>
      </c>
      <c r="CP30" s="2">
        <f t="shared" si="53"/>
        <v>25559</v>
      </c>
      <c r="CQ30" s="2">
        <f t="shared" si="53"/>
        <v>26123</v>
      </c>
      <c r="CR30" s="2">
        <f t="shared" si="53"/>
        <v>26693</v>
      </c>
      <c r="CS30" s="2">
        <f t="shared" si="53"/>
        <v>27269</v>
      </c>
      <c r="CT30" s="2">
        <f t="shared" si="53"/>
        <v>27851</v>
      </c>
      <c r="CU30" s="2">
        <f t="shared" si="53"/>
        <v>28439</v>
      </c>
      <c r="CV30" s="2">
        <f t="shared" si="53"/>
        <v>29033</v>
      </c>
      <c r="CW30" s="2">
        <f t="shared" si="53"/>
        <v>29633</v>
      </c>
      <c r="CX30" s="2">
        <f t="shared" si="53"/>
        <v>30239</v>
      </c>
      <c r="CY30" s="2">
        <f t="shared" si="53"/>
        <v>30851</v>
      </c>
      <c r="CZ30" s="2">
        <f t="shared" si="53"/>
        <v>31469</v>
      </c>
      <c r="DA30" s="2">
        <f t="shared" si="53"/>
        <v>32093</v>
      </c>
      <c r="DB30" s="2">
        <f t="shared" si="53"/>
        <v>32723</v>
      </c>
      <c r="DC30" s="2">
        <f t="shared" si="53"/>
        <v>33359</v>
      </c>
      <c r="DD30" s="2">
        <f t="shared" si="54"/>
        <v>34001</v>
      </c>
      <c r="DE30" s="2">
        <f t="shared" si="54"/>
        <v>34649</v>
      </c>
      <c r="DF30" s="2">
        <f t="shared" si="54"/>
        <v>35303</v>
      </c>
      <c r="DG30" s="2">
        <f t="shared" si="54"/>
        <v>35963</v>
      </c>
      <c r="DH30" s="2">
        <f t="shared" si="54"/>
        <v>36629</v>
      </c>
      <c r="DI30" s="2">
        <f t="shared" si="54"/>
        <v>37301</v>
      </c>
      <c r="DJ30" s="2">
        <f t="shared" si="55"/>
        <v>37979</v>
      </c>
      <c r="DK30" s="2">
        <f t="shared" si="55"/>
        <v>38663</v>
      </c>
      <c r="DL30" s="2">
        <f t="shared" si="55"/>
        <v>39353</v>
      </c>
      <c r="DM30" s="2">
        <f t="shared" si="55"/>
        <v>40049</v>
      </c>
      <c r="DN30" s="2">
        <f t="shared" si="55"/>
        <v>40751</v>
      </c>
      <c r="DO30" s="2">
        <f t="shared" si="55"/>
        <v>41459</v>
      </c>
      <c r="DP30" s="2">
        <f t="shared" si="55"/>
        <v>42173</v>
      </c>
      <c r="DQ30" s="2">
        <f t="shared" si="55"/>
        <v>42893</v>
      </c>
      <c r="DR30" s="2">
        <f t="shared" si="55"/>
        <v>43619</v>
      </c>
      <c r="DS30" s="2">
        <f t="shared" si="55"/>
        <v>44351</v>
      </c>
      <c r="DT30" s="2">
        <f t="shared" si="55"/>
        <v>45089</v>
      </c>
      <c r="DU30" s="2">
        <f t="shared" si="55"/>
        <v>45833</v>
      </c>
      <c r="DV30" s="2">
        <f t="shared" si="55"/>
        <v>46583</v>
      </c>
      <c r="DW30" s="2">
        <f t="shared" si="55"/>
        <v>47339</v>
      </c>
      <c r="DX30" s="2">
        <f t="shared" si="55"/>
        <v>48101</v>
      </c>
      <c r="DY30" s="2">
        <f t="shared" si="55"/>
        <v>48869</v>
      </c>
      <c r="DZ30" s="2">
        <f t="shared" si="48"/>
        <v>49643</v>
      </c>
      <c r="EA30" s="2">
        <f t="shared" si="48"/>
        <v>50423</v>
      </c>
      <c r="EB30" s="2">
        <f t="shared" si="32"/>
        <v>51209</v>
      </c>
      <c r="EC30" s="2">
        <f t="shared" si="32"/>
        <v>52001</v>
      </c>
      <c r="ED30" s="2">
        <f t="shared" si="32"/>
        <v>52799</v>
      </c>
      <c r="EE30" s="2">
        <f t="shared" si="32"/>
        <v>53603</v>
      </c>
      <c r="EF30" s="2">
        <f t="shared" si="32"/>
        <v>54413</v>
      </c>
      <c r="EG30" s="2">
        <f t="shared" si="32"/>
        <v>55229</v>
      </c>
    </row>
    <row r="31" spans="2:137" ht="15">
      <c r="B31" s="24">
        <v>27</v>
      </c>
      <c r="C31" s="2">
        <f t="shared" si="44"/>
        <v>-701</v>
      </c>
      <c r="D31" s="2">
        <f t="shared" si="44"/>
        <v>-683</v>
      </c>
      <c r="E31" s="2">
        <f t="shared" si="44"/>
        <v>-659</v>
      </c>
      <c r="F31" s="2">
        <f t="shared" si="44"/>
        <v>-629</v>
      </c>
      <c r="G31" s="2">
        <f t="shared" si="44"/>
        <v>-593</v>
      </c>
      <c r="H31" s="2">
        <f t="shared" si="44"/>
        <v>-551</v>
      </c>
      <c r="I31" s="2">
        <f t="shared" si="44"/>
        <v>-503</v>
      </c>
      <c r="J31" s="2">
        <f t="shared" si="44"/>
        <v>-449</v>
      </c>
      <c r="K31" s="2">
        <f t="shared" si="44"/>
        <v>-389</v>
      </c>
      <c r="L31" s="2">
        <f t="shared" si="44"/>
        <v>-323</v>
      </c>
      <c r="M31" s="2">
        <f t="shared" si="44"/>
        <v>-251</v>
      </c>
      <c r="N31" s="2">
        <f t="shared" si="44"/>
        <v>-173</v>
      </c>
      <c r="O31" s="2">
        <f t="shared" si="44"/>
        <v>-89</v>
      </c>
      <c r="P31" s="2">
        <f t="shared" si="44"/>
        <v>1</v>
      </c>
      <c r="Q31" s="2">
        <f t="shared" si="44"/>
        <v>97</v>
      </c>
      <c r="R31" s="2">
        <f t="shared" si="44"/>
        <v>199</v>
      </c>
      <c r="S31" s="2">
        <f t="shared" si="40"/>
        <v>307</v>
      </c>
      <c r="T31" s="2">
        <f t="shared" si="40"/>
        <v>421</v>
      </c>
      <c r="U31" s="2">
        <f t="shared" si="40"/>
        <v>541</v>
      </c>
      <c r="V31" s="2">
        <f t="shared" si="40"/>
        <v>667</v>
      </c>
      <c r="W31" s="2">
        <f t="shared" si="40"/>
        <v>799</v>
      </c>
      <c r="X31" s="2">
        <f t="shared" si="40"/>
        <v>937</v>
      </c>
      <c r="Y31" s="2">
        <f t="shared" si="40"/>
        <v>1081</v>
      </c>
      <c r="Z31" s="2">
        <f t="shared" si="40"/>
        <v>1231</v>
      </c>
      <c r="AA31" s="2">
        <f t="shared" si="40"/>
        <v>1387</v>
      </c>
      <c r="AB31" s="2">
        <f t="shared" si="40"/>
        <v>1549</v>
      </c>
      <c r="AC31" s="2">
        <f t="shared" si="40"/>
        <v>1717</v>
      </c>
      <c r="AD31" s="2">
        <f t="shared" si="40"/>
        <v>1891</v>
      </c>
      <c r="AE31" s="2">
        <f t="shared" si="40"/>
        <v>2071</v>
      </c>
      <c r="AF31" s="2">
        <f t="shared" si="49"/>
        <v>2257</v>
      </c>
      <c r="AG31" s="2">
        <f t="shared" si="49"/>
        <v>2449</v>
      </c>
      <c r="AH31" s="2">
        <f t="shared" si="49"/>
        <v>2647</v>
      </c>
      <c r="AI31" s="2">
        <f t="shared" si="49"/>
        <v>2851</v>
      </c>
      <c r="AJ31" s="2">
        <f t="shared" si="49"/>
        <v>3061</v>
      </c>
      <c r="AK31" s="2">
        <f t="shared" si="49"/>
        <v>3277</v>
      </c>
      <c r="AL31" s="2">
        <f t="shared" si="49"/>
        <v>3499</v>
      </c>
      <c r="AM31" s="2">
        <f t="shared" si="49"/>
        <v>3727</v>
      </c>
      <c r="AN31" s="2">
        <f t="shared" si="49"/>
        <v>3961</v>
      </c>
      <c r="AO31" s="2">
        <f t="shared" si="49"/>
        <v>4201</v>
      </c>
      <c r="AP31" s="2">
        <f t="shared" si="49"/>
        <v>4447</v>
      </c>
      <c r="AQ31" s="2">
        <f t="shared" si="49"/>
        <v>4699</v>
      </c>
      <c r="AR31" s="2">
        <f t="shared" si="49"/>
        <v>4957</v>
      </c>
      <c r="AS31" s="2">
        <f t="shared" si="49"/>
        <v>5221</v>
      </c>
      <c r="AT31" s="2">
        <f t="shared" si="49"/>
        <v>5491</v>
      </c>
      <c r="AU31" s="2">
        <f t="shared" si="49"/>
        <v>5767</v>
      </c>
      <c r="AV31" s="2">
        <f t="shared" si="50"/>
        <v>6049</v>
      </c>
      <c r="AW31" s="2">
        <f t="shared" si="50"/>
        <v>6337</v>
      </c>
      <c r="AX31" s="2">
        <f t="shared" si="45"/>
        <v>6631</v>
      </c>
      <c r="AY31" s="2">
        <f t="shared" si="43"/>
        <v>6931</v>
      </c>
      <c r="AZ31" s="2">
        <f t="shared" si="43"/>
        <v>7237</v>
      </c>
      <c r="BA31" s="2">
        <f t="shared" si="43"/>
        <v>7549</v>
      </c>
      <c r="BB31" s="2">
        <f t="shared" si="43"/>
        <v>7867</v>
      </c>
      <c r="BC31" s="2">
        <f t="shared" si="43"/>
        <v>8191</v>
      </c>
      <c r="BD31" s="2">
        <f t="shared" si="43"/>
        <v>8521</v>
      </c>
      <c r="BE31" s="2">
        <f t="shared" si="43"/>
        <v>8857</v>
      </c>
      <c r="BF31" s="2">
        <f t="shared" si="43"/>
        <v>9199</v>
      </c>
      <c r="BG31" s="2">
        <f t="shared" si="43"/>
        <v>9547</v>
      </c>
      <c r="BH31" s="2">
        <f t="shared" si="43"/>
        <v>9901</v>
      </c>
      <c r="BI31" s="2">
        <f t="shared" si="43"/>
        <v>10261</v>
      </c>
      <c r="BJ31" s="2">
        <f t="shared" si="43"/>
        <v>10627</v>
      </c>
      <c r="BK31" s="2">
        <f t="shared" si="43"/>
        <v>10999</v>
      </c>
      <c r="BL31" s="2">
        <f t="shared" si="43"/>
        <v>11377</v>
      </c>
      <c r="BM31" s="2">
        <f t="shared" si="43"/>
        <v>11761</v>
      </c>
      <c r="BN31" s="2">
        <f t="shared" si="56"/>
        <v>12151</v>
      </c>
      <c r="BO31" s="2">
        <f t="shared" si="57"/>
        <v>12547</v>
      </c>
      <c r="BP31" s="2">
        <f t="shared" si="57"/>
        <v>12949</v>
      </c>
      <c r="BQ31" s="2">
        <f t="shared" si="57"/>
        <v>13357</v>
      </c>
      <c r="BR31" s="2">
        <f t="shared" si="57"/>
        <v>13771</v>
      </c>
      <c r="BS31" s="2">
        <f t="shared" si="57"/>
        <v>14191</v>
      </c>
      <c r="BT31" s="2">
        <f t="shared" si="57"/>
        <v>14617</v>
      </c>
      <c r="BU31" s="2">
        <f t="shared" si="57"/>
        <v>15049</v>
      </c>
      <c r="BV31" s="2">
        <f t="shared" si="57"/>
        <v>15487</v>
      </c>
      <c r="BW31" s="2">
        <f t="shared" si="57"/>
        <v>15931</v>
      </c>
      <c r="BX31" s="2">
        <f t="shared" si="57"/>
        <v>16381</v>
      </c>
      <c r="BY31" s="2">
        <f t="shared" si="57"/>
        <v>16837</v>
      </c>
      <c r="BZ31" s="2">
        <f t="shared" si="57"/>
        <v>17299</v>
      </c>
      <c r="CA31" s="2">
        <f t="shared" si="57"/>
        <v>17767</v>
      </c>
      <c r="CB31" s="2">
        <f t="shared" si="57"/>
        <v>18241</v>
      </c>
      <c r="CC31" s="2">
        <f t="shared" si="57"/>
        <v>18721</v>
      </c>
      <c r="CD31" s="2">
        <f t="shared" si="57"/>
        <v>19207</v>
      </c>
      <c r="CE31" s="2">
        <f t="shared" si="52"/>
        <v>19699</v>
      </c>
      <c r="CF31" s="2">
        <f t="shared" si="52"/>
        <v>20197</v>
      </c>
      <c r="CG31" s="2">
        <f t="shared" si="52"/>
        <v>20701</v>
      </c>
      <c r="CH31" s="2">
        <f t="shared" si="52"/>
        <v>21211</v>
      </c>
      <c r="CI31" s="2">
        <f t="shared" si="52"/>
        <v>21727</v>
      </c>
      <c r="CJ31" s="2">
        <f t="shared" si="52"/>
        <v>22249</v>
      </c>
      <c r="CK31" s="2">
        <f t="shared" si="52"/>
        <v>22777</v>
      </c>
      <c r="CL31" s="2">
        <f t="shared" si="52"/>
        <v>23311</v>
      </c>
      <c r="CM31" s="2">
        <f t="shared" si="52"/>
        <v>23851</v>
      </c>
      <c r="CN31" s="2">
        <f t="shared" si="53"/>
        <v>24397</v>
      </c>
      <c r="CO31" s="2">
        <f t="shared" si="53"/>
        <v>24949</v>
      </c>
      <c r="CP31" s="2">
        <f t="shared" si="53"/>
        <v>25507</v>
      </c>
      <c r="CQ31" s="2">
        <f t="shared" si="53"/>
        <v>26071</v>
      </c>
      <c r="CR31" s="2">
        <f t="shared" si="53"/>
        <v>26641</v>
      </c>
      <c r="CS31" s="2">
        <f t="shared" si="53"/>
        <v>27217</v>
      </c>
      <c r="CT31" s="2">
        <f t="shared" si="53"/>
        <v>27799</v>
      </c>
      <c r="CU31" s="2">
        <f t="shared" si="53"/>
        <v>28387</v>
      </c>
      <c r="CV31" s="2">
        <f t="shared" si="53"/>
        <v>28981</v>
      </c>
      <c r="CW31" s="2">
        <f t="shared" si="53"/>
        <v>29581</v>
      </c>
      <c r="CX31" s="2">
        <f t="shared" si="53"/>
        <v>30187</v>
      </c>
      <c r="CY31" s="2">
        <f t="shared" si="53"/>
        <v>30799</v>
      </c>
      <c r="CZ31" s="2">
        <f t="shared" si="53"/>
        <v>31417</v>
      </c>
      <c r="DA31" s="2">
        <f t="shared" si="53"/>
        <v>32041</v>
      </c>
      <c r="DB31" s="2">
        <f t="shared" si="53"/>
        <v>32671</v>
      </c>
      <c r="DC31" s="2">
        <f t="shared" si="53"/>
        <v>33307</v>
      </c>
      <c r="DD31" s="2">
        <f t="shared" si="54"/>
        <v>33949</v>
      </c>
      <c r="DE31" s="2">
        <f t="shared" si="54"/>
        <v>34597</v>
      </c>
      <c r="DF31" s="2">
        <f t="shared" si="54"/>
        <v>35251</v>
      </c>
      <c r="DG31" s="2">
        <f t="shared" si="54"/>
        <v>35911</v>
      </c>
      <c r="DH31" s="2">
        <f t="shared" si="54"/>
        <v>36577</v>
      </c>
      <c r="DI31" s="2">
        <f t="shared" si="54"/>
        <v>37249</v>
      </c>
      <c r="DJ31" s="2">
        <f t="shared" si="55"/>
        <v>37927</v>
      </c>
      <c r="DK31" s="2">
        <f t="shared" si="55"/>
        <v>38611</v>
      </c>
      <c r="DL31" s="2">
        <f t="shared" si="55"/>
        <v>39301</v>
      </c>
      <c r="DM31" s="2">
        <f t="shared" si="55"/>
        <v>39997</v>
      </c>
      <c r="DN31" s="2">
        <f t="shared" si="55"/>
        <v>40699</v>
      </c>
      <c r="DO31" s="2">
        <f t="shared" si="55"/>
        <v>41407</v>
      </c>
      <c r="DP31" s="2">
        <f t="shared" si="55"/>
        <v>42121</v>
      </c>
      <c r="DQ31" s="2">
        <f t="shared" si="55"/>
        <v>42841</v>
      </c>
      <c r="DR31" s="2">
        <f t="shared" si="55"/>
        <v>43567</v>
      </c>
      <c r="DS31" s="2">
        <f t="shared" si="55"/>
        <v>44299</v>
      </c>
      <c r="DT31" s="2">
        <f t="shared" si="55"/>
        <v>45037</v>
      </c>
      <c r="DU31" s="2">
        <f t="shared" si="55"/>
        <v>45781</v>
      </c>
      <c r="DV31" s="2">
        <f t="shared" si="55"/>
        <v>46531</v>
      </c>
      <c r="DW31" s="2">
        <f t="shared" si="55"/>
        <v>47287</v>
      </c>
      <c r="DX31" s="2">
        <f t="shared" si="55"/>
        <v>48049</v>
      </c>
      <c r="DY31" s="2">
        <f t="shared" si="55"/>
        <v>48817</v>
      </c>
      <c r="DZ31" s="2">
        <f t="shared" si="48"/>
        <v>49591</v>
      </c>
      <c r="EA31" s="2">
        <f t="shared" si="48"/>
        <v>50371</v>
      </c>
      <c r="EB31" s="2">
        <f t="shared" si="32"/>
        <v>51157</v>
      </c>
      <c r="EC31" s="2">
        <f t="shared" si="32"/>
        <v>51949</v>
      </c>
      <c r="ED31" s="2">
        <f t="shared" si="32"/>
        <v>52747</v>
      </c>
      <c r="EE31" s="2">
        <f t="shared" si="32"/>
        <v>53551</v>
      </c>
      <c r="EF31" s="2">
        <f t="shared" si="32"/>
        <v>54361</v>
      </c>
      <c r="EG31" s="2">
        <f t="shared" si="32"/>
        <v>55177</v>
      </c>
    </row>
    <row r="32" spans="2:137" ht="15">
      <c r="B32" s="24">
        <v>28</v>
      </c>
      <c r="C32" s="2">
        <f t="shared" si="44"/>
        <v>-755</v>
      </c>
      <c r="D32" s="2">
        <f t="shared" si="44"/>
        <v>-737</v>
      </c>
      <c r="E32" s="2">
        <f t="shared" si="44"/>
        <v>-713</v>
      </c>
      <c r="F32" s="2">
        <f t="shared" si="44"/>
        <v>-683</v>
      </c>
      <c r="G32" s="2">
        <f t="shared" si="44"/>
        <v>-647</v>
      </c>
      <c r="H32" s="2">
        <f t="shared" si="44"/>
        <v>-605</v>
      </c>
      <c r="I32" s="2">
        <f t="shared" si="44"/>
        <v>-557</v>
      </c>
      <c r="J32" s="2">
        <f t="shared" si="44"/>
        <v>-503</v>
      </c>
      <c r="K32" s="2">
        <f t="shared" si="44"/>
        <v>-443</v>
      </c>
      <c r="L32" s="2">
        <f t="shared" si="44"/>
        <v>-377</v>
      </c>
      <c r="M32" s="2">
        <f t="shared" si="44"/>
        <v>-305</v>
      </c>
      <c r="N32" s="2">
        <f t="shared" si="44"/>
        <v>-227</v>
      </c>
      <c r="O32" s="2">
        <f t="shared" si="44"/>
        <v>-143</v>
      </c>
      <c r="P32" s="2">
        <f t="shared" si="44"/>
        <v>-53</v>
      </c>
      <c r="Q32" s="2">
        <f t="shared" si="44"/>
        <v>43</v>
      </c>
      <c r="R32" s="2">
        <f t="shared" si="44"/>
        <v>145</v>
      </c>
      <c r="S32" s="2">
        <f t="shared" si="40"/>
        <v>253</v>
      </c>
      <c r="T32" s="2">
        <f t="shared" si="40"/>
        <v>367</v>
      </c>
      <c r="U32" s="2">
        <f t="shared" si="40"/>
        <v>487</v>
      </c>
      <c r="V32" s="2">
        <f t="shared" si="40"/>
        <v>613</v>
      </c>
      <c r="W32" s="2">
        <f t="shared" si="40"/>
        <v>745</v>
      </c>
      <c r="X32" s="2">
        <f t="shared" si="40"/>
        <v>883</v>
      </c>
      <c r="Y32" s="2">
        <f t="shared" si="40"/>
        <v>1027</v>
      </c>
      <c r="Z32" s="2">
        <f t="shared" si="40"/>
        <v>1177</v>
      </c>
      <c r="AA32" s="2">
        <f t="shared" si="40"/>
        <v>1333</v>
      </c>
      <c r="AB32" s="2">
        <f t="shared" si="40"/>
        <v>1495</v>
      </c>
      <c r="AC32" s="2">
        <f t="shared" si="40"/>
        <v>1663</v>
      </c>
      <c r="AD32" s="2">
        <f t="shared" si="40"/>
        <v>1837</v>
      </c>
      <c r="AE32" s="2">
        <f t="shared" si="40"/>
        <v>2017</v>
      </c>
      <c r="AF32" s="2">
        <f t="shared" si="49"/>
        <v>2203</v>
      </c>
      <c r="AG32" s="2">
        <f t="shared" si="49"/>
        <v>2395</v>
      </c>
      <c r="AH32" s="2">
        <f t="shared" si="49"/>
        <v>2593</v>
      </c>
      <c r="AI32" s="2">
        <f t="shared" si="49"/>
        <v>2797</v>
      </c>
      <c r="AJ32" s="2">
        <f t="shared" si="49"/>
        <v>3007</v>
      </c>
      <c r="AK32" s="2">
        <f t="shared" si="49"/>
        <v>3223</v>
      </c>
      <c r="AL32" s="2">
        <f t="shared" si="49"/>
        <v>3445</v>
      </c>
      <c r="AM32" s="2">
        <f t="shared" si="49"/>
        <v>3673</v>
      </c>
      <c r="AN32" s="2">
        <f t="shared" si="49"/>
        <v>3907</v>
      </c>
      <c r="AO32" s="2">
        <f t="shared" si="49"/>
        <v>4147</v>
      </c>
      <c r="AP32" s="2">
        <f t="shared" si="49"/>
        <v>4393</v>
      </c>
      <c r="AQ32" s="2">
        <f t="shared" si="49"/>
        <v>4645</v>
      </c>
      <c r="AR32" s="2">
        <f t="shared" si="49"/>
        <v>4903</v>
      </c>
      <c r="AS32" s="2">
        <f t="shared" si="49"/>
        <v>5167</v>
      </c>
      <c r="AT32" s="2">
        <f t="shared" si="49"/>
        <v>5437</v>
      </c>
      <c r="AU32" s="2">
        <f t="shared" si="49"/>
        <v>5713</v>
      </c>
      <c r="AV32" s="2">
        <f t="shared" si="50"/>
        <v>5995</v>
      </c>
      <c r="AW32" s="2">
        <f t="shared" si="50"/>
        <v>6283</v>
      </c>
      <c r="AX32" s="2">
        <f t="shared" si="45"/>
        <v>6577</v>
      </c>
      <c r="AY32" s="2">
        <f t="shared" si="43"/>
        <v>6877</v>
      </c>
      <c r="AZ32" s="2">
        <f t="shared" si="43"/>
        <v>7183</v>
      </c>
      <c r="BA32" s="2">
        <f t="shared" si="43"/>
        <v>7495</v>
      </c>
      <c r="BB32" s="2">
        <f t="shared" si="43"/>
        <v>7813</v>
      </c>
      <c r="BC32" s="2">
        <f t="shared" si="43"/>
        <v>8137</v>
      </c>
      <c r="BD32" s="2">
        <f t="shared" si="43"/>
        <v>8467</v>
      </c>
      <c r="BE32" s="2">
        <f t="shared" si="43"/>
        <v>8803</v>
      </c>
      <c r="BF32" s="2">
        <f t="shared" si="43"/>
        <v>9145</v>
      </c>
      <c r="BG32" s="2">
        <f t="shared" si="43"/>
        <v>9493</v>
      </c>
      <c r="BH32" s="2">
        <f t="shared" si="43"/>
        <v>9847</v>
      </c>
      <c r="BI32" s="2">
        <f t="shared" si="43"/>
        <v>10207</v>
      </c>
      <c r="BJ32" s="2">
        <f t="shared" si="43"/>
        <v>10573</v>
      </c>
      <c r="BK32" s="2">
        <f t="shared" si="43"/>
        <v>10945</v>
      </c>
      <c r="BL32" s="2">
        <f t="shared" si="43"/>
        <v>11323</v>
      </c>
      <c r="BM32" s="2">
        <f t="shared" si="43"/>
        <v>11707</v>
      </c>
      <c r="BN32" s="2">
        <f t="shared" si="56"/>
        <v>12097</v>
      </c>
      <c r="BO32" s="2">
        <f t="shared" si="57"/>
        <v>12493</v>
      </c>
      <c r="BP32" s="2">
        <f t="shared" si="57"/>
        <v>12895</v>
      </c>
      <c r="BQ32" s="2">
        <f t="shared" si="57"/>
        <v>13303</v>
      </c>
      <c r="BR32" s="2">
        <f t="shared" si="57"/>
        <v>13717</v>
      </c>
      <c r="BS32" s="2">
        <f t="shared" si="57"/>
        <v>14137</v>
      </c>
      <c r="BT32" s="2">
        <f t="shared" si="57"/>
        <v>14563</v>
      </c>
      <c r="BU32" s="2">
        <f t="shared" si="57"/>
        <v>14995</v>
      </c>
      <c r="BV32" s="2">
        <f t="shared" si="57"/>
        <v>15433</v>
      </c>
      <c r="BW32" s="2">
        <f t="shared" si="57"/>
        <v>15877</v>
      </c>
      <c r="BX32" s="2">
        <f t="shared" si="57"/>
        <v>16327</v>
      </c>
      <c r="BY32" s="2">
        <f t="shared" si="57"/>
        <v>16783</v>
      </c>
      <c r="BZ32" s="2">
        <f t="shared" si="57"/>
        <v>17245</v>
      </c>
      <c r="CA32" s="2">
        <f t="shared" si="57"/>
        <v>17713</v>
      </c>
      <c r="CB32" s="2">
        <f t="shared" si="57"/>
        <v>18187</v>
      </c>
      <c r="CC32" s="2">
        <f t="shared" si="57"/>
        <v>18667</v>
      </c>
      <c r="CD32" s="2">
        <f t="shared" si="57"/>
        <v>19153</v>
      </c>
      <c r="CE32" s="2">
        <f t="shared" si="52"/>
        <v>19645</v>
      </c>
      <c r="CF32" s="2">
        <f t="shared" si="52"/>
        <v>20143</v>
      </c>
      <c r="CG32" s="2">
        <f t="shared" si="52"/>
        <v>20647</v>
      </c>
      <c r="CH32" s="2">
        <f t="shared" si="52"/>
        <v>21157</v>
      </c>
      <c r="CI32" s="2">
        <f t="shared" si="52"/>
        <v>21673</v>
      </c>
      <c r="CJ32" s="2">
        <f t="shared" si="52"/>
        <v>22195</v>
      </c>
      <c r="CK32" s="2">
        <f t="shared" si="52"/>
        <v>22723</v>
      </c>
      <c r="CL32" s="2">
        <f t="shared" si="52"/>
        <v>23257</v>
      </c>
      <c r="CM32" s="2">
        <f t="shared" si="52"/>
        <v>23797</v>
      </c>
      <c r="CN32" s="2">
        <f t="shared" si="53"/>
        <v>24343</v>
      </c>
      <c r="CO32" s="2">
        <f t="shared" si="53"/>
        <v>24895</v>
      </c>
      <c r="CP32" s="2">
        <f t="shared" si="53"/>
        <v>25453</v>
      </c>
      <c r="CQ32" s="2">
        <f t="shared" si="53"/>
        <v>26017</v>
      </c>
      <c r="CR32" s="2">
        <f t="shared" si="53"/>
        <v>26587</v>
      </c>
      <c r="CS32" s="2">
        <f t="shared" si="53"/>
        <v>27163</v>
      </c>
      <c r="CT32" s="2">
        <f t="shared" si="53"/>
        <v>27745</v>
      </c>
      <c r="CU32" s="2">
        <f t="shared" si="53"/>
        <v>28333</v>
      </c>
      <c r="CV32" s="2">
        <f t="shared" si="53"/>
        <v>28927</v>
      </c>
      <c r="CW32" s="2">
        <f t="shared" si="53"/>
        <v>29527</v>
      </c>
      <c r="CX32" s="2">
        <f t="shared" si="53"/>
        <v>30133</v>
      </c>
      <c r="CY32" s="2">
        <f t="shared" si="53"/>
        <v>30745</v>
      </c>
      <c r="CZ32" s="2">
        <f t="shared" si="53"/>
        <v>31363</v>
      </c>
      <c r="DA32" s="2">
        <f t="shared" si="53"/>
        <v>31987</v>
      </c>
      <c r="DB32" s="2">
        <f t="shared" si="53"/>
        <v>32617</v>
      </c>
      <c r="DC32" s="2">
        <f t="shared" si="53"/>
        <v>33253</v>
      </c>
      <c r="DD32" s="2">
        <f t="shared" si="54"/>
        <v>33895</v>
      </c>
      <c r="DE32" s="2">
        <f t="shared" si="54"/>
        <v>34543</v>
      </c>
      <c r="DF32" s="2">
        <f t="shared" si="54"/>
        <v>35197</v>
      </c>
      <c r="DG32" s="2">
        <f t="shared" si="54"/>
        <v>35857</v>
      </c>
      <c r="DH32" s="2">
        <f t="shared" si="54"/>
        <v>36523</v>
      </c>
      <c r="DI32" s="2">
        <f t="shared" si="54"/>
        <v>37195</v>
      </c>
      <c r="DJ32" s="2">
        <f t="shared" si="55"/>
        <v>37873</v>
      </c>
      <c r="DK32" s="2">
        <f t="shared" si="55"/>
        <v>38557</v>
      </c>
      <c r="DL32" s="2">
        <f t="shared" si="55"/>
        <v>39247</v>
      </c>
      <c r="DM32" s="2">
        <f t="shared" si="55"/>
        <v>39943</v>
      </c>
      <c r="DN32" s="2">
        <f t="shared" si="55"/>
        <v>40645</v>
      </c>
      <c r="DO32" s="2">
        <f t="shared" si="55"/>
        <v>41353</v>
      </c>
      <c r="DP32" s="2">
        <f t="shared" si="55"/>
        <v>42067</v>
      </c>
      <c r="DQ32" s="2">
        <f t="shared" si="55"/>
        <v>42787</v>
      </c>
      <c r="DR32" s="2">
        <f t="shared" si="55"/>
        <v>43513</v>
      </c>
      <c r="DS32" s="2">
        <f t="shared" si="55"/>
        <v>44245</v>
      </c>
      <c r="DT32" s="2">
        <f t="shared" si="55"/>
        <v>44983</v>
      </c>
      <c r="DU32" s="2">
        <f t="shared" si="55"/>
        <v>45727</v>
      </c>
      <c r="DV32" s="2">
        <f t="shared" si="55"/>
        <v>46477</v>
      </c>
      <c r="DW32" s="2">
        <f t="shared" si="55"/>
        <v>47233</v>
      </c>
      <c r="DX32" s="2">
        <f t="shared" si="55"/>
        <v>47995</v>
      </c>
      <c r="DY32" s="2">
        <f t="shared" si="55"/>
        <v>48763</v>
      </c>
      <c r="DZ32" s="2">
        <f t="shared" si="48"/>
        <v>49537</v>
      </c>
      <c r="EA32" s="2">
        <f t="shared" si="48"/>
        <v>50317</v>
      </c>
      <c r="EB32" s="2">
        <f t="shared" si="32"/>
        <v>51103</v>
      </c>
      <c r="EC32" s="2">
        <f t="shared" si="32"/>
        <v>51895</v>
      </c>
      <c r="ED32" s="2">
        <f t="shared" si="32"/>
        <v>52693</v>
      </c>
      <c r="EE32" s="2">
        <f t="shared" si="32"/>
        <v>53497</v>
      </c>
      <c r="EF32" s="2">
        <f t="shared" si="32"/>
        <v>54307</v>
      </c>
      <c r="EG32" s="2">
        <f t="shared" si="32"/>
        <v>55123</v>
      </c>
    </row>
    <row r="33" spans="2:137" ht="15">
      <c r="B33" s="24">
        <v>29</v>
      </c>
      <c r="C33" s="2">
        <f t="shared" si="44"/>
        <v>-811</v>
      </c>
      <c r="D33" s="2">
        <f t="shared" si="44"/>
        <v>-793</v>
      </c>
      <c r="E33" s="2">
        <f t="shared" si="44"/>
        <v>-769</v>
      </c>
      <c r="F33" s="2">
        <f t="shared" si="44"/>
        <v>-739</v>
      </c>
      <c r="G33" s="22">
        <f t="shared" si="44"/>
        <v>-703</v>
      </c>
      <c r="H33" s="2">
        <f t="shared" si="44"/>
        <v>-661</v>
      </c>
      <c r="I33" s="2">
        <f t="shared" si="44"/>
        <v>-613</v>
      </c>
      <c r="J33" s="2">
        <f t="shared" si="44"/>
        <v>-559</v>
      </c>
      <c r="K33" s="2">
        <f t="shared" si="44"/>
        <v>-499</v>
      </c>
      <c r="L33" s="2">
        <f t="shared" si="44"/>
        <v>-433</v>
      </c>
      <c r="M33" s="2">
        <f t="shared" si="44"/>
        <v>-361</v>
      </c>
      <c r="N33" s="2">
        <f t="shared" si="44"/>
        <v>-283</v>
      </c>
      <c r="O33" s="2">
        <f t="shared" si="44"/>
        <v>-199</v>
      </c>
      <c r="P33" s="2">
        <f t="shared" si="44"/>
        <v>-109</v>
      </c>
      <c r="Q33" s="2">
        <f t="shared" si="44"/>
        <v>-13</v>
      </c>
      <c r="R33" s="2">
        <f t="shared" si="44"/>
        <v>89</v>
      </c>
      <c r="S33" s="2">
        <f t="shared" si="40"/>
        <v>197</v>
      </c>
      <c r="T33" s="2">
        <f t="shared" si="40"/>
        <v>311</v>
      </c>
      <c r="U33" s="2">
        <f t="shared" si="40"/>
        <v>431</v>
      </c>
      <c r="V33" s="2">
        <f t="shared" si="40"/>
        <v>557</v>
      </c>
      <c r="W33" s="2">
        <f t="shared" si="40"/>
        <v>689</v>
      </c>
      <c r="X33" s="2">
        <f t="shared" si="40"/>
        <v>827</v>
      </c>
      <c r="Y33" s="2">
        <f t="shared" si="40"/>
        <v>971</v>
      </c>
      <c r="Z33" s="2">
        <f t="shared" si="40"/>
        <v>1121</v>
      </c>
      <c r="AA33" s="2">
        <f t="shared" si="40"/>
        <v>1277</v>
      </c>
      <c r="AB33" s="2">
        <f t="shared" si="40"/>
        <v>1439</v>
      </c>
      <c r="AC33" s="2">
        <f t="shared" si="40"/>
        <v>1607</v>
      </c>
      <c r="AD33" s="2">
        <f t="shared" si="40"/>
        <v>1781</v>
      </c>
      <c r="AE33" s="2">
        <f t="shared" si="40"/>
        <v>1961</v>
      </c>
      <c r="AF33" s="2">
        <f t="shared" si="49"/>
        <v>2147</v>
      </c>
      <c r="AG33" s="2">
        <f t="shared" si="49"/>
        <v>2339</v>
      </c>
      <c r="AH33" s="2">
        <f t="shared" si="49"/>
        <v>2537</v>
      </c>
      <c r="AI33" s="2">
        <f t="shared" si="49"/>
        <v>2741</v>
      </c>
      <c r="AJ33" s="2">
        <f t="shared" si="49"/>
        <v>2951</v>
      </c>
      <c r="AK33" s="2">
        <f t="shared" si="49"/>
        <v>3167</v>
      </c>
      <c r="AL33" s="2">
        <f t="shared" si="49"/>
        <v>3389</v>
      </c>
      <c r="AM33" s="2">
        <f t="shared" si="49"/>
        <v>3617</v>
      </c>
      <c r="AN33" s="2">
        <f t="shared" si="49"/>
        <v>3851</v>
      </c>
      <c r="AO33" s="2">
        <f t="shared" si="49"/>
        <v>4091</v>
      </c>
      <c r="AP33" s="2">
        <f t="shared" si="49"/>
        <v>4337</v>
      </c>
      <c r="AQ33" s="2">
        <f t="shared" si="49"/>
        <v>4589</v>
      </c>
      <c r="AR33" s="2">
        <f t="shared" si="49"/>
        <v>4847</v>
      </c>
      <c r="AS33" s="2">
        <f t="shared" si="49"/>
        <v>5111</v>
      </c>
      <c r="AT33" s="2">
        <f t="shared" si="49"/>
        <v>5381</v>
      </c>
      <c r="AU33" s="2">
        <f t="shared" si="49"/>
        <v>5657</v>
      </c>
      <c r="AV33" s="2">
        <f t="shared" si="50"/>
        <v>5939</v>
      </c>
      <c r="AW33" s="2">
        <f t="shared" si="50"/>
        <v>6227</v>
      </c>
      <c r="AX33" s="2">
        <f t="shared" si="45"/>
        <v>6521</v>
      </c>
      <c r="AY33" s="2">
        <f t="shared" si="43"/>
        <v>6821</v>
      </c>
      <c r="AZ33" s="2">
        <f t="shared" si="43"/>
        <v>7127</v>
      </c>
      <c r="BA33" s="2">
        <f t="shared" si="43"/>
        <v>7439</v>
      </c>
      <c r="BB33" s="2">
        <f t="shared" si="43"/>
        <v>7757</v>
      </c>
      <c r="BC33" s="2">
        <f t="shared" si="43"/>
        <v>8081</v>
      </c>
      <c r="BD33" s="2">
        <f t="shared" si="43"/>
        <v>8411</v>
      </c>
      <c r="BE33" s="2">
        <f t="shared" si="43"/>
        <v>8747</v>
      </c>
      <c r="BF33" s="2">
        <f t="shared" si="43"/>
        <v>9089</v>
      </c>
      <c r="BG33" s="2">
        <f t="shared" si="43"/>
        <v>9437</v>
      </c>
      <c r="BH33" s="2">
        <f t="shared" si="43"/>
        <v>9791</v>
      </c>
      <c r="BI33" s="2">
        <f t="shared" si="43"/>
        <v>10151</v>
      </c>
      <c r="BJ33" s="2">
        <f t="shared" si="43"/>
        <v>10517</v>
      </c>
      <c r="BK33" s="2">
        <f t="shared" si="43"/>
        <v>10889</v>
      </c>
      <c r="BL33" s="2">
        <f t="shared" si="43"/>
        <v>11267</v>
      </c>
      <c r="BM33" s="2">
        <f t="shared" si="43"/>
        <v>11651</v>
      </c>
      <c r="BN33" s="2">
        <f t="shared" si="56"/>
        <v>12041</v>
      </c>
      <c r="BO33" s="2">
        <f t="shared" si="57"/>
        <v>12437</v>
      </c>
      <c r="BP33" s="2">
        <f t="shared" si="57"/>
        <v>12839</v>
      </c>
      <c r="BQ33" s="2">
        <f t="shared" si="57"/>
        <v>13247</v>
      </c>
      <c r="BR33" s="2">
        <f t="shared" si="57"/>
        <v>13661</v>
      </c>
      <c r="BS33" s="2">
        <f t="shared" si="57"/>
        <v>14081</v>
      </c>
      <c r="BT33" s="2">
        <f t="shared" si="57"/>
        <v>14507</v>
      </c>
      <c r="BU33" s="2">
        <f t="shared" si="57"/>
        <v>14939</v>
      </c>
      <c r="BV33" s="2">
        <f t="shared" si="57"/>
        <v>15377</v>
      </c>
      <c r="BW33" s="2">
        <f t="shared" si="57"/>
        <v>15821</v>
      </c>
      <c r="BX33" s="2">
        <f t="shared" si="57"/>
        <v>16271</v>
      </c>
      <c r="BY33" s="2">
        <f t="shared" si="57"/>
        <v>16727</v>
      </c>
      <c r="BZ33" s="2">
        <f t="shared" si="57"/>
        <v>17189</v>
      </c>
      <c r="CA33" s="2">
        <f t="shared" si="57"/>
        <v>17657</v>
      </c>
      <c r="CB33" s="2">
        <f t="shared" si="57"/>
        <v>18131</v>
      </c>
      <c r="CC33" s="2">
        <f t="shared" si="57"/>
        <v>18611</v>
      </c>
      <c r="CD33" s="2">
        <f t="shared" si="57"/>
        <v>19097</v>
      </c>
      <c r="CE33" s="2">
        <f t="shared" si="52"/>
        <v>19589</v>
      </c>
      <c r="CF33" s="2">
        <f t="shared" si="52"/>
        <v>20087</v>
      </c>
      <c r="CG33" s="2">
        <f t="shared" si="52"/>
        <v>20591</v>
      </c>
      <c r="CH33" s="2">
        <f t="shared" si="52"/>
        <v>21101</v>
      </c>
      <c r="CI33" s="2">
        <f t="shared" si="52"/>
        <v>21617</v>
      </c>
      <c r="CJ33" s="2">
        <f t="shared" si="52"/>
        <v>22139</v>
      </c>
      <c r="CK33" s="2">
        <f t="shared" si="52"/>
        <v>22667</v>
      </c>
      <c r="CL33" s="2">
        <f t="shared" si="52"/>
        <v>23201</v>
      </c>
      <c r="CM33" s="2">
        <f t="shared" si="52"/>
        <v>23741</v>
      </c>
      <c r="CN33" s="2">
        <f t="shared" si="53"/>
        <v>24287</v>
      </c>
      <c r="CO33" s="2">
        <f t="shared" si="53"/>
        <v>24839</v>
      </c>
      <c r="CP33" s="2">
        <f t="shared" si="53"/>
        <v>25397</v>
      </c>
      <c r="CQ33" s="2">
        <f t="shared" si="53"/>
        <v>25961</v>
      </c>
      <c r="CR33" s="2">
        <f t="shared" si="53"/>
        <v>26531</v>
      </c>
      <c r="CS33" s="2">
        <f t="shared" si="53"/>
        <v>27107</v>
      </c>
      <c r="CT33" s="2">
        <f t="shared" si="53"/>
        <v>27689</v>
      </c>
      <c r="CU33" s="2">
        <f t="shared" si="53"/>
        <v>28277</v>
      </c>
      <c r="CV33" s="2">
        <f t="shared" si="53"/>
        <v>28871</v>
      </c>
      <c r="CW33" s="2">
        <f t="shared" si="53"/>
        <v>29471</v>
      </c>
      <c r="CX33" s="2">
        <f t="shared" si="53"/>
        <v>30077</v>
      </c>
      <c r="CY33" s="2">
        <f t="shared" si="53"/>
        <v>30689</v>
      </c>
      <c r="CZ33" s="2">
        <f t="shared" si="53"/>
        <v>31307</v>
      </c>
      <c r="DA33" s="2">
        <f t="shared" si="53"/>
        <v>31931</v>
      </c>
      <c r="DB33" s="2">
        <f t="shared" si="53"/>
        <v>32561</v>
      </c>
      <c r="DC33" s="2">
        <f t="shared" si="53"/>
        <v>33197</v>
      </c>
      <c r="DD33" s="2">
        <f t="shared" si="54"/>
        <v>33839</v>
      </c>
      <c r="DE33" s="2">
        <f t="shared" si="54"/>
        <v>34487</v>
      </c>
      <c r="DF33" s="2">
        <f t="shared" si="54"/>
        <v>35141</v>
      </c>
      <c r="DG33" s="2">
        <f t="shared" si="54"/>
        <v>35801</v>
      </c>
      <c r="DH33" s="2">
        <f t="shared" si="54"/>
        <v>36467</v>
      </c>
      <c r="DI33" s="2">
        <f t="shared" si="54"/>
        <v>37139</v>
      </c>
      <c r="DJ33" s="2">
        <f t="shared" si="55"/>
        <v>37817</v>
      </c>
      <c r="DK33" s="2">
        <f t="shared" si="55"/>
        <v>38501</v>
      </c>
      <c r="DL33" s="2">
        <f t="shared" si="55"/>
        <v>39191</v>
      </c>
      <c r="DM33" s="2">
        <f t="shared" si="55"/>
        <v>39887</v>
      </c>
      <c r="DN33" s="2">
        <f t="shared" si="55"/>
        <v>40589</v>
      </c>
      <c r="DO33" s="2">
        <f t="shared" si="55"/>
        <v>41297</v>
      </c>
      <c r="DP33" s="2">
        <f t="shared" si="55"/>
        <v>42011</v>
      </c>
      <c r="DQ33" s="2">
        <f t="shared" si="55"/>
        <v>42731</v>
      </c>
      <c r="DR33" s="2">
        <f t="shared" si="55"/>
        <v>43457</v>
      </c>
      <c r="DS33" s="2">
        <f t="shared" si="55"/>
        <v>44189</v>
      </c>
      <c r="DT33" s="2">
        <f t="shared" si="55"/>
        <v>44927</v>
      </c>
      <c r="DU33" s="2">
        <f t="shared" si="55"/>
        <v>45671</v>
      </c>
      <c r="DV33" s="2">
        <f t="shared" si="55"/>
        <v>46421</v>
      </c>
      <c r="DW33" s="2">
        <f t="shared" si="55"/>
        <v>47177</v>
      </c>
      <c r="DX33" s="2">
        <f t="shared" si="55"/>
        <v>47939</v>
      </c>
      <c r="DY33" s="2">
        <f t="shared" si="55"/>
        <v>48707</v>
      </c>
      <c r="DZ33" s="2">
        <f t="shared" si="48"/>
        <v>49481</v>
      </c>
      <c r="EA33" s="2">
        <f t="shared" si="48"/>
        <v>50261</v>
      </c>
      <c r="EB33" s="2">
        <f t="shared" si="32"/>
        <v>51047</v>
      </c>
      <c r="EC33" s="2">
        <f t="shared" si="32"/>
        <v>51839</v>
      </c>
      <c r="ED33" s="2">
        <f t="shared" si="32"/>
        <v>52637</v>
      </c>
      <c r="EE33" s="2">
        <f t="shared" si="32"/>
        <v>53441</v>
      </c>
      <c r="EF33" s="2">
        <f t="shared" si="32"/>
        <v>54251</v>
      </c>
      <c r="EG33" s="2">
        <f t="shared" si="32"/>
        <v>55067</v>
      </c>
    </row>
    <row r="34" spans="2:137" ht="15">
      <c r="B34" s="24">
        <v>30</v>
      </c>
      <c r="C34" s="2">
        <f t="shared" si="44"/>
        <v>-869</v>
      </c>
      <c r="D34" s="2">
        <f t="shared" si="44"/>
        <v>-851</v>
      </c>
      <c r="E34" s="2">
        <f t="shared" si="44"/>
        <v>-827</v>
      </c>
      <c r="F34" s="2">
        <f t="shared" si="44"/>
        <v>-797</v>
      </c>
      <c r="G34" s="2">
        <f t="shared" si="44"/>
        <v>-761</v>
      </c>
      <c r="H34" s="2">
        <f t="shared" si="44"/>
        <v>-719</v>
      </c>
      <c r="I34" s="2">
        <f t="shared" si="44"/>
        <v>-671</v>
      </c>
      <c r="J34" s="2">
        <f t="shared" si="44"/>
        <v>-617</v>
      </c>
      <c r="K34" s="2">
        <f t="shared" si="44"/>
        <v>-557</v>
      </c>
      <c r="L34" s="2">
        <f t="shared" si="44"/>
        <v>-491</v>
      </c>
      <c r="M34" s="2">
        <f t="shared" si="44"/>
        <v>-419</v>
      </c>
      <c r="N34" s="2">
        <f t="shared" si="44"/>
        <v>-341</v>
      </c>
      <c r="O34" s="2">
        <f t="shared" si="44"/>
        <v>-257</v>
      </c>
      <c r="P34" s="2">
        <f t="shared" si="44"/>
        <v>-167</v>
      </c>
      <c r="Q34" s="2">
        <f t="shared" si="44"/>
        <v>-71</v>
      </c>
      <c r="R34" s="2">
        <f t="shared" si="44"/>
        <v>31</v>
      </c>
      <c r="S34" s="2">
        <f t="shared" si="40"/>
        <v>139</v>
      </c>
      <c r="T34" s="2">
        <f t="shared" si="40"/>
        <v>253</v>
      </c>
      <c r="U34" s="2">
        <f t="shared" si="40"/>
        <v>373</v>
      </c>
      <c r="V34" s="2">
        <f t="shared" si="40"/>
        <v>499</v>
      </c>
      <c r="W34" s="2">
        <f t="shared" si="40"/>
        <v>631</v>
      </c>
      <c r="X34" s="2">
        <f t="shared" si="40"/>
        <v>769</v>
      </c>
      <c r="Y34" s="2">
        <f t="shared" si="40"/>
        <v>913</v>
      </c>
      <c r="Z34" s="2">
        <f t="shared" si="40"/>
        <v>1063</v>
      </c>
      <c r="AA34" s="2">
        <f t="shared" si="40"/>
        <v>1219</v>
      </c>
      <c r="AB34" s="2">
        <f t="shared" si="40"/>
        <v>1381</v>
      </c>
      <c r="AC34" s="2">
        <f t="shared" si="40"/>
        <v>1549</v>
      </c>
      <c r="AD34" s="2">
        <f t="shared" si="40"/>
        <v>1723</v>
      </c>
      <c r="AE34" s="2">
        <f t="shared" si="40"/>
        <v>1903</v>
      </c>
      <c r="AF34" s="2">
        <f t="shared" si="49"/>
        <v>2089</v>
      </c>
      <c r="AG34" s="2">
        <f t="shared" si="49"/>
        <v>2281</v>
      </c>
      <c r="AH34" s="2">
        <f t="shared" si="49"/>
        <v>2479</v>
      </c>
      <c r="AI34" s="2">
        <f t="shared" si="49"/>
        <v>2683</v>
      </c>
      <c r="AJ34" s="2">
        <f t="shared" si="49"/>
        <v>2893</v>
      </c>
      <c r="AK34" s="2">
        <f t="shared" si="49"/>
        <v>3109</v>
      </c>
      <c r="AL34" s="2">
        <f t="shared" si="49"/>
        <v>3331</v>
      </c>
      <c r="AM34" s="2">
        <f t="shared" si="49"/>
        <v>3559</v>
      </c>
      <c r="AN34" s="2">
        <f t="shared" si="49"/>
        <v>3793</v>
      </c>
      <c r="AO34" s="2">
        <f t="shared" si="49"/>
        <v>4033</v>
      </c>
      <c r="AP34" s="2">
        <f t="shared" si="49"/>
        <v>4279</v>
      </c>
      <c r="AQ34" s="2">
        <f t="shared" si="49"/>
        <v>4531</v>
      </c>
      <c r="AR34" s="2">
        <f t="shared" si="49"/>
        <v>4789</v>
      </c>
      <c r="AS34" s="2">
        <f t="shared" si="49"/>
        <v>5053</v>
      </c>
      <c r="AT34" s="2">
        <f t="shared" si="49"/>
        <v>5323</v>
      </c>
      <c r="AU34" s="2">
        <f t="shared" si="49"/>
        <v>5599</v>
      </c>
      <c r="AV34" s="2">
        <f t="shared" si="50"/>
        <v>5881</v>
      </c>
      <c r="AW34" s="2">
        <f t="shared" si="50"/>
        <v>6169</v>
      </c>
      <c r="AX34" s="2">
        <f t="shared" si="45"/>
        <v>6463</v>
      </c>
      <c r="AY34" s="2">
        <f t="shared" si="43"/>
        <v>6763</v>
      </c>
      <c r="AZ34" s="2">
        <f t="shared" si="43"/>
        <v>7069</v>
      </c>
      <c r="BA34" s="2">
        <f t="shared" si="43"/>
        <v>7381</v>
      </c>
      <c r="BB34" s="2">
        <f t="shared" si="43"/>
        <v>7699</v>
      </c>
      <c r="BC34" s="2">
        <f t="shared" si="43"/>
        <v>8023</v>
      </c>
      <c r="BD34" s="2">
        <f t="shared" si="43"/>
        <v>8353</v>
      </c>
      <c r="BE34" s="2">
        <f t="shared" si="43"/>
        <v>8689</v>
      </c>
      <c r="BF34" s="2">
        <f t="shared" si="43"/>
        <v>9031</v>
      </c>
      <c r="BG34" s="2">
        <f t="shared" si="43"/>
        <v>9379</v>
      </c>
      <c r="BH34" s="2">
        <f t="shared" si="43"/>
        <v>9733</v>
      </c>
      <c r="BI34" s="2">
        <f t="shared" si="43"/>
        <v>10093</v>
      </c>
      <c r="BJ34" s="2">
        <f t="shared" si="43"/>
        <v>10459</v>
      </c>
      <c r="BK34" s="2">
        <f t="shared" si="43"/>
        <v>10831</v>
      </c>
      <c r="BL34" s="2">
        <f t="shared" si="43"/>
        <v>11209</v>
      </c>
      <c r="BM34" s="2">
        <f t="shared" si="43"/>
        <v>11593</v>
      </c>
      <c r="BN34" s="2">
        <f t="shared" si="56"/>
        <v>11983</v>
      </c>
      <c r="BO34" s="2">
        <f t="shared" si="57"/>
        <v>12379</v>
      </c>
      <c r="BP34" s="2">
        <f t="shared" si="57"/>
        <v>12781</v>
      </c>
      <c r="BQ34" s="2">
        <f t="shared" si="57"/>
        <v>13189</v>
      </c>
      <c r="BR34" s="2">
        <f t="shared" si="57"/>
        <v>13603</v>
      </c>
      <c r="BS34" s="2">
        <f t="shared" si="57"/>
        <v>14023</v>
      </c>
      <c r="BT34" s="2">
        <f t="shared" si="57"/>
        <v>14449</v>
      </c>
      <c r="BU34" s="2">
        <f t="shared" si="57"/>
        <v>14881</v>
      </c>
      <c r="BV34" s="2">
        <f t="shared" si="57"/>
        <v>15319</v>
      </c>
      <c r="BW34" s="2">
        <f t="shared" si="57"/>
        <v>15763</v>
      </c>
      <c r="BX34" s="2">
        <f t="shared" si="57"/>
        <v>16213</v>
      </c>
      <c r="BY34" s="2">
        <f t="shared" si="57"/>
        <v>16669</v>
      </c>
      <c r="BZ34" s="2">
        <f t="shared" si="57"/>
        <v>17131</v>
      </c>
      <c r="CA34" s="2">
        <f t="shared" si="57"/>
        <v>17599</v>
      </c>
      <c r="CB34" s="2">
        <f t="shared" si="57"/>
        <v>18073</v>
      </c>
      <c r="CC34" s="2">
        <f t="shared" si="57"/>
        <v>18553</v>
      </c>
      <c r="CD34" s="2">
        <f t="shared" si="57"/>
        <v>19039</v>
      </c>
      <c r="CE34" s="2">
        <f t="shared" si="52"/>
        <v>19531</v>
      </c>
      <c r="CF34" s="2">
        <f t="shared" si="52"/>
        <v>20029</v>
      </c>
      <c r="CG34" s="2">
        <f t="shared" si="52"/>
        <v>20533</v>
      </c>
      <c r="CH34" s="2">
        <f t="shared" si="52"/>
        <v>21043</v>
      </c>
      <c r="CI34" s="2">
        <f t="shared" si="52"/>
        <v>21559</v>
      </c>
      <c r="CJ34" s="2">
        <f t="shared" si="52"/>
        <v>22081</v>
      </c>
      <c r="CK34" s="2">
        <f t="shared" si="52"/>
        <v>22609</v>
      </c>
      <c r="CL34" s="2">
        <f t="shared" si="52"/>
        <v>23143</v>
      </c>
      <c r="CM34" s="2">
        <f t="shared" si="52"/>
        <v>23683</v>
      </c>
      <c r="CN34" s="2">
        <f t="shared" si="53"/>
        <v>24229</v>
      </c>
      <c r="CO34" s="2">
        <f t="shared" si="53"/>
        <v>24781</v>
      </c>
      <c r="CP34" s="2">
        <f t="shared" si="53"/>
        <v>25339</v>
      </c>
      <c r="CQ34" s="2">
        <f t="shared" si="53"/>
        <v>25903</v>
      </c>
      <c r="CR34" s="2">
        <f t="shared" si="53"/>
        <v>26473</v>
      </c>
      <c r="CS34" s="2">
        <f t="shared" si="53"/>
        <v>27049</v>
      </c>
      <c r="CT34" s="2">
        <f t="shared" si="53"/>
        <v>27631</v>
      </c>
      <c r="CU34" s="2">
        <f t="shared" si="53"/>
        <v>28219</v>
      </c>
      <c r="CV34" s="2">
        <f t="shared" si="53"/>
        <v>28813</v>
      </c>
      <c r="CW34" s="2">
        <f t="shared" si="53"/>
        <v>29413</v>
      </c>
      <c r="CX34" s="2">
        <f t="shared" si="53"/>
        <v>30019</v>
      </c>
      <c r="CY34" s="2">
        <f t="shared" si="53"/>
        <v>30631</v>
      </c>
      <c r="CZ34" s="2">
        <f t="shared" si="53"/>
        <v>31249</v>
      </c>
      <c r="DA34" s="2">
        <f t="shared" si="53"/>
        <v>31873</v>
      </c>
      <c r="DB34" s="2">
        <f t="shared" si="53"/>
        <v>32503</v>
      </c>
      <c r="DC34" s="2">
        <f t="shared" si="53"/>
        <v>33139</v>
      </c>
      <c r="DD34" s="2">
        <f t="shared" si="54"/>
        <v>33781</v>
      </c>
      <c r="DE34" s="2">
        <f t="shared" si="54"/>
        <v>34429</v>
      </c>
      <c r="DF34" s="2">
        <f t="shared" si="54"/>
        <v>35083</v>
      </c>
      <c r="DG34" s="2">
        <f t="shared" si="54"/>
        <v>35743</v>
      </c>
      <c r="DH34" s="2">
        <f t="shared" si="54"/>
        <v>36409</v>
      </c>
      <c r="DI34" s="2">
        <f t="shared" si="54"/>
        <v>37081</v>
      </c>
      <c r="DJ34" s="2">
        <f t="shared" si="55"/>
        <v>37759</v>
      </c>
      <c r="DK34" s="2">
        <f t="shared" si="55"/>
        <v>38443</v>
      </c>
      <c r="DL34" s="2">
        <f t="shared" si="55"/>
        <v>39133</v>
      </c>
      <c r="DM34" s="2">
        <f t="shared" si="55"/>
        <v>39829</v>
      </c>
      <c r="DN34" s="2">
        <f t="shared" si="55"/>
        <v>40531</v>
      </c>
      <c r="DO34" s="2">
        <f t="shared" si="55"/>
        <v>41239</v>
      </c>
      <c r="DP34" s="2">
        <f t="shared" si="55"/>
        <v>41953</v>
      </c>
      <c r="DQ34" s="2">
        <f t="shared" si="55"/>
        <v>42673</v>
      </c>
      <c r="DR34" s="2">
        <f t="shared" si="55"/>
        <v>43399</v>
      </c>
      <c r="DS34" s="2">
        <f t="shared" si="55"/>
        <v>44131</v>
      </c>
      <c r="DT34" s="2">
        <f t="shared" si="55"/>
        <v>44869</v>
      </c>
      <c r="DU34" s="2">
        <f t="shared" si="55"/>
        <v>45613</v>
      </c>
      <c r="DV34" s="2">
        <f t="shared" si="55"/>
        <v>46363</v>
      </c>
      <c r="DW34" s="2">
        <f t="shared" si="55"/>
        <v>47119</v>
      </c>
      <c r="DX34" s="2">
        <f t="shared" si="55"/>
        <v>47881</v>
      </c>
      <c r="DY34" s="2">
        <f t="shared" si="55"/>
        <v>48649</v>
      </c>
      <c r="DZ34" s="2">
        <f t="shared" si="48"/>
        <v>49423</v>
      </c>
      <c r="EA34" s="2">
        <f t="shared" si="48"/>
        <v>50203</v>
      </c>
      <c r="EB34" s="2">
        <f t="shared" si="32"/>
        <v>50989</v>
      </c>
      <c r="EC34" s="2">
        <f t="shared" si="32"/>
        <v>51781</v>
      </c>
      <c r="ED34" s="2">
        <f t="shared" si="32"/>
        <v>52579</v>
      </c>
      <c r="EE34" s="2">
        <f t="shared" si="32"/>
        <v>53383</v>
      </c>
      <c r="EF34" s="2">
        <f t="shared" si="32"/>
        <v>54193</v>
      </c>
      <c r="EG34" s="2">
        <f t="shared" si="32"/>
        <v>55009</v>
      </c>
    </row>
    <row r="35" spans="2:137" ht="15">
      <c r="B35" s="24">
        <v>31</v>
      </c>
      <c r="C35" s="2">
        <f t="shared" si="44"/>
        <v>-929</v>
      </c>
      <c r="D35" s="2">
        <f t="shared" si="44"/>
        <v>-911</v>
      </c>
      <c r="E35" s="2">
        <f t="shared" si="44"/>
        <v>-887</v>
      </c>
      <c r="F35" s="2">
        <f t="shared" si="44"/>
        <v>-857</v>
      </c>
      <c r="G35" s="2">
        <f t="shared" si="44"/>
        <v>-821</v>
      </c>
      <c r="H35" s="2">
        <f t="shared" si="44"/>
        <v>-779</v>
      </c>
      <c r="I35" s="2">
        <f t="shared" si="44"/>
        <v>-731</v>
      </c>
      <c r="J35" s="2">
        <f t="shared" si="44"/>
        <v>-677</v>
      </c>
      <c r="K35" s="2">
        <f t="shared" si="44"/>
        <v>-617</v>
      </c>
      <c r="L35" s="2">
        <f t="shared" si="44"/>
        <v>-551</v>
      </c>
      <c r="M35" s="2">
        <f t="shared" si="44"/>
        <v>-479</v>
      </c>
      <c r="N35" s="2">
        <f t="shared" si="44"/>
        <v>-401</v>
      </c>
      <c r="O35" s="2">
        <f t="shared" si="44"/>
        <v>-317</v>
      </c>
      <c r="P35" s="2">
        <f t="shared" si="44"/>
        <v>-227</v>
      </c>
      <c r="Q35" s="2">
        <f t="shared" si="44"/>
        <v>-131</v>
      </c>
      <c r="R35" s="2">
        <f t="shared" si="44"/>
        <v>-29</v>
      </c>
      <c r="S35" s="2">
        <f t="shared" si="40"/>
        <v>79</v>
      </c>
      <c r="T35" s="2">
        <f t="shared" si="40"/>
        <v>193</v>
      </c>
      <c r="U35" s="2">
        <f t="shared" si="40"/>
        <v>313</v>
      </c>
      <c r="V35" s="2">
        <f t="shared" si="40"/>
        <v>439</v>
      </c>
      <c r="W35" s="2">
        <f t="shared" si="40"/>
        <v>571</v>
      </c>
      <c r="X35" s="2">
        <f t="shared" si="40"/>
        <v>709</v>
      </c>
      <c r="Y35" s="2">
        <f t="shared" si="40"/>
        <v>853</v>
      </c>
      <c r="Z35" s="2">
        <f t="shared" si="40"/>
        <v>1003</v>
      </c>
      <c r="AA35" s="2">
        <f t="shared" si="40"/>
        <v>1159</v>
      </c>
      <c r="AB35" s="2">
        <f t="shared" si="40"/>
        <v>1321</v>
      </c>
      <c r="AC35" s="2">
        <f t="shared" si="40"/>
        <v>1489</v>
      </c>
      <c r="AD35" s="2">
        <f t="shared" si="40"/>
        <v>1663</v>
      </c>
      <c r="AE35" s="2">
        <f t="shared" si="40"/>
        <v>1843</v>
      </c>
      <c r="AF35" s="2">
        <f t="shared" si="49"/>
        <v>2029</v>
      </c>
      <c r="AG35" s="2">
        <f t="shared" si="49"/>
        <v>2221</v>
      </c>
      <c r="AH35" s="2">
        <f t="shared" si="49"/>
        <v>2419</v>
      </c>
      <c r="AI35" s="2">
        <f t="shared" si="49"/>
        <v>2623</v>
      </c>
      <c r="AJ35" s="2">
        <f t="shared" si="49"/>
        <v>2833</v>
      </c>
      <c r="AK35" s="2">
        <f t="shared" si="49"/>
        <v>3049</v>
      </c>
      <c r="AL35" s="2">
        <f t="shared" si="49"/>
        <v>3271</v>
      </c>
      <c r="AM35" s="2">
        <f t="shared" si="49"/>
        <v>3499</v>
      </c>
      <c r="AN35" s="2">
        <f t="shared" si="49"/>
        <v>3733</v>
      </c>
      <c r="AO35" s="2">
        <f t="shared" si="49"/>
        <v>3973</v>
      </c>
      <c r="AP35" s="2">
        <f t="shared" si="49"/>
        <v>4219</v>
      </c>
      <c r="AQ35" s="2">
        <f t="shared" si="49"/>
        <v>4471</v>
      </c>
      <c r="AR35" s="2">
        <f t="shared" si="49"/>
        <v>4729</v>
      </c>
      <c r="AS35" s="2">
        <f t="shared" si="49"/>
        <v>4993</v>
      </c>
      <c r="AT35" s="2">
        <f t="shared" si="49"/>
        <v>5263</v>
      </c>
      <c r="AU35" s="2">
        <f t="shared" si="49"/>
        <v>5539</v>
      </c>
      <c r="AV35" s="2">
        <f t="shared" si="50"/>
        <v>5821</v>
      </c>
      <c r="AW35" s="2">
        <f t="shared" si="50"/>
        <v>6109</v>
      </c>
      <c r="AX35" s="2">
        <f t="shared" si="45"/>
        <v>6403</v>
      </c>
      <c r="AY35" s="2">
        <f t="shared" si="43"/>
        <v>6703</v>
      </c>
      <c r="AZ35" s="2">
        <f t="shared" si="43"/>
        <v>7009</v>
      </c>
      <c r="BA35" s="2">
        <f t="shared" si="43"/>
        <v>7321</v>
      </c>
      <c r="BB35" s="2">
        <f t="shared" si="43"/>
        <v>7639</v>
      </c>
      <c r="BC35" s="2">
        <f t="shared" si="43"/>
        <v>7963</v>
      </c>
      <c r="BD35" s="2">
        <f t="shared" si="43"/>
        <v>8293</v>
      </c>
      <c r="BE35" s="2">
        <f t="shared" si="43"/>
        <v>8629</v>
      </c>
      <c r="BF35" s="2">
        <f t="shared" si="43"/>
        <v>8971</v>
      </c>
      <c r="BG35" s="2">
        <f t="shared" si="43"/>
        <v>9319</v>
      </c>
      <c r="BH35" s="2">
        <f t="shared" si="43"/>
        <v>9673</v>
      </c>
      <c r="BI35" s="2">
        <f t="shared" si="43"/>
        <v>10033</v>
      </c>
      <c r="BJ35" s="2">
        <f t="shared" si="43"/>
        <v>10399</v>
      </c>
      <c r="BK35" s="2">
        <f t="shared" si="43"/>
        <v>10771</v>
      </c>
      <c r="BL35" s="2">
        <f t="shared" si="43"/>
        <v>11149</v>
      </c>
      <c r="BM35" s="2">
        <f t="shared" si="43"/>
        <v>11533</v>
      </c>
      <c r="BN35" s="2">
        <f t="shared" si="56"/>
        <v>11923</v>
      </c>
      <c r="BO35" s="2">
        <f t="shared" si="57"/>
        <v>12319</v>
      </c>
      <c r="BP35" s="2">
        <f t="shared" si="57"/>
        <v>12721</v>
      </c>
      <c r="BQ35" s="2">
        <f t="shared" si="57"/>
        <v>13129</v>
      </c>
      <c r="BR35" s="2">
        <f t="shared" si="57"/>
        <v>13543</v>
      </c>
      <c r="BS35" s="2">
        <f t="shared" si="57"/>
        <v>13963</v>
      </c>
      <c r="BT35" s="2">
        <f t="shared" si="57"/>
        <v>14389</v>
      </c>
      <c r="BU35" s="2">
        <f t="shared" si="57"/>
        <v>14821</v>
      </c>
      <c r="BV35" s="2">
        <f t="shared" si="57"/>
        <v>15259</v>
      </c>
      <c r="BW35" s="2">
        <f t="shared" si="57"/>
        <v>15703</v>
      </c>
      <c r="BX35" s="2">
        <f t="shared" si="57"/>
        <v>16153</v>
      </c>
      <c r="BY35" s="2">
        <f t="shared" si="57"/>
        <v>16609</v>
      </c>
      <c r="BZ35" s="2">
        <f t="shared" si="57"/>
        <v>17071</v>
      </c>
      <c r="CA35" s="2">
        <f t="shared" si="57"/>
        <v>17539</v>
      </c>
      <c r="CB35" s="2">
        <f t="shared" si="57"/>
        <v>18013</v>
      </c>
      <c r="CC35" s="2">
        <f t="shared" si="57"/>
        <v>18493</v>
      </c>
      <c r="CD35" s="2">
        <f t="shared" si="57"/>
        <v>18979</v>
      </c>
      <c r="CE35" s="2">
        <f t="shared" si="52"/>
        <v>19471</v>
      </c>
      <c r="CF35" s="2">
        <f t="shared" si="52"/>
        <v>19969</v>
      </c>
      <c r="CG35" s="2">
        <f t="shared" si="52"/>
        <v>20473</v>
      </c>
      <c r="CH35" s="2">
        <f t="shared" si="52"/>
        <v>20983</v>
      </c>
      <c r="CI35" s="2">
        <f t="shared" si="52"/>
        <v>21499</v>
      </c>
      <c r="CJ35" s="2">
        <f t="shared" si="52"/>
        <v>22021</v>
      </c>
      <c r="CK35" s="2">
        <f t="shared" si="52"/>
        <v>22549</v>
      </c>
      <c r="CL35" s="2">
        <f t="shared" si="52"/>
        <v>23083</v>
      </c>
      <c r="CM35" s="2">
        <f t="shared" si="52"/>
        <v>23623</v>
      </c>
      <c r="CN35" s="2">
        <f t="shared" si="53"/>
        <v>24169</v>
      </c>
      <c r="CO35" s="2">
        <f t="shared" si="53"/>
        <v>24721</v>
      </c>
      <c r="CP35" s="2">
        <f t="shared" si="53"/>
        <v>25279</v>
      </c>
      <c r="CQ35" s="2">
        <f t="shared" si="53"/>
        <v>25843</v>
      </c>
      <c r="CR35" s="2">
        <f t="shared" si="53"/>
        <v>26413</v>
      </c>
      <c r="CS35" s="2">
        <f t="shared" si="53"/>
        <v>26989</v>
      </c>
      <c r="CT35" s="2">
        <f t="shared" si="53"/>
        <v>27571</v>
      </c>
      <c r="CU35" s="2">
        <f t="shared" si="53"/>
        <v>28159</v>
      </c>
      <c r="CV35" s="2">
        <f t="shared" si="53"/>
        <v>28753</v>
      </c>
      <c r="CW35" s="2">
        <f t="shared" si="53"/>
        <v>29353</v>
      </c>
      <c r="CX35" s="2">
        <f t="shared" si="53"/>
        <v>29959</v>
      </c>
      <c r="CY35" s="2">
        <f t="shared" si="53"/>
        <v>30571</v>
      </c>
      <c r="CZ35" s="2">
        <f t="shared" si="53"/>
        <v>31189</v>
      </c>
      <c r="DA35" s="2">
        <f t="shared" si="53"/>
        <v>31813</v>
      </c>
      <c r="DB35" s="2">
        <f t="shared" si="53"/>
        <v>32443</v>
      </c>
      <c r="DC35" s="2">
        <f t="shared" si="53"/>
        <v>33079</v>
      </c>
      <c r="DD35" s="2">
        <f t="shared" si="54"/>
        <v>33721</v>
      </c>
      <c r="DE35" s="2">
        <f t="shared" si="54"/>
        <v>34369</v>
      </c>
      <c r="DF35" s="2">
        <f t="shared" si="54"/>
        <v>35023</v>
      </c>
      <c r="DG35" s="2">
        <f t="shared" si="54"/>
        <v>35683</v>
      </c>
      <c r="DH35" s="2">
        <f t="shared" si="54"/>
        <v>36349</v>
      </c>
      <c r="DI35" s="2">
        <f t="shared" si="54"/>
        <v>37021</v>
      </c>
      <c r="DJ35" s="2">
        <f t="shared" si="55"/>
        <v>37699</v>
      </c>
      <c r="DK35" s="2">
        <f t="shared" si="55"/>
        <v>38383</v>
      </c>
      <c r="DL35" s="2">
        <f t="shared" si="55"/>
        <v>39073</v>
      </c>
      <c r="DM35" s="2">
        <f t="shared" si="55"/>
        <v>39769</v>
      </c>
      <c r="DN35" s="2">
        <f t="shared" si="55"/>
        <v>40471</v>
      </c>
      <c r="DO35" s="2">
        <f t="shared" si="55"/>
        <v>41179</v>
      </c>
      <c r="DP35" s="2">
        <f t="shared" si="55"/>
        <v>41893</v>
      </c>
      <c r="DQ35" s="2">
        <f t="shared" si="55"/>
        <v>42613</v>
      </c>
      <c r="DR35" s="2">
        <f t="shared" si="55"/>
        <v>43339</v>
      </c>
      <c r="DS35" s="2">
        <f t="shared" si="55"/>
        <v>44071</v>
      </c>
      <c r="DT35" s="2">
        <f t="shared" si="55"/>
        <v>44809</v>
      </c>
      <c r="DU35" s="2">
        <f t="shared" si="55"/>
        <v>45553</v>
      </c>
      <c r="DV35" s="2">
        <f t="shared" si="55"/>
        <v>46303</v>
      </c>
      <c r="DW35" s="2">
        <f t="shared" si="55"/>
        <v>47059</v>
      </c>
      <c r="DX35" s="2">
        <f t="shared" si="55"/>
        <v>47821</v>
      </c>
      <c r="DY35" s="2">
        <f t="shared" si="55"/>
        <v>48589</v>
      </c>
      <c r="DZ35" s="2">
        <f t="shared" si="48"/>
        <v>49363</v>
      </c>
      <c r="EA35" s="2">
        <f t="shared" si="48"/>
        <v>50143</v>
      </c>
      <c r="EB35" s="2">
        <f t="shared" si="32"/>
        <v>50929</v>
      </c>
      <c r="EC35" s="2">
        <f t="shared" si="32"/>
        <v>51721</v>
      </c>
      <c r="ED35" s="2">
        <f t="shared" si="32"/>
        <v>52519</v>
      </c>
      <c r="EE35" s="2">
        <f t="shared" si="32"/>
        <v>53323</v>
      </c>
      <c r="EF35" s="2">
        <f t="shared" si="32"/>
        <v>54133</v>
      </c>
      <c r="EG35" s="2">
        <f t="shared" si="32"/>
        <v>54949</v>
      </c>
    </row>
    <row r="36" spans="2:137" ht="15">
      <c r="B36" s="24">
        <v>32</v>
      </c>
      <c r="C36" s="2">
        <f t="shared" si="44"/>
        <v>-991</v>
      </c>
      <c r="D36" s="2">
        <f t="shared" si="44"/>
        <v>-973</v>
      </c>
      <c r="E36" s="2">
        <f t="shared" si="44"/>
        <v>-949</v>
      </c>
      <c r="F36" s="2">
        <f t="shared" si="44"/>
        <v>-919</v>
      </c>
      <c r="G36" s="2">
        <f t="shared" si="44"/>
        <v>-883</v>
      </c>
      <c r="H36" s="2">
        <f t="shared" si="44"/>
        <v>-841</v>
      </c>
      <c r="I36" s="2">
        <f t="shared" si="44"/>
        <v>-793</v>
      </c>
      <c r="J36" s="2">
        <f t="shared" si="44"/>
        <v>-739</v>
      </c>
      <c r="K36" s="2">
        <f t="shared" si="44"/>
        <v>-679</v>
      </c>
      <c r="L36" s="2">
        <f t="shared" si="44"/>
        <v>-613</v>
      </c>
      <c r="M36" s="2">
        <f t="shared" si="44"/>
        <v>-541</v>
      </c>
      <c r="N36" s="2">
        <f t="shared" si="44"/>
        <v>-463</v>
      </c>
      <c r="O36" s="2">
        <f t="shared" si="44"/>
        <v>-379</v>
      </c>
      <c r="P36" s="2">
        <f t="shared" si="44"/>
        <v>-289</v>
      </c>
      <c r="Q36" s="2">
        <f t="shared" si="44"/>
        <v>-193</v>
      </c>
      <c r="R36" s="2">
        <f t="shared" si="44"/>
        <v>-91</v>
      </c>
      <c r="S36" s="2">
        <f t="shared" si="40"/>
        <v>17</v>
      </c>
      <c r="T36" s="2">
        <f t="shared" si="40"/>
        <v>131</v>
      </c>
      <c r="U36" s="2">
        <f t="shared" si="40"/>
        <v>251</v>
      </c>
      <c r="V36" s="2">
        <f t="shared" si="40"/>
        <v>377</v>
      </c>
      <c r="W36" s="2">
        <f t="shared" si="40"/>
        <v>509</v>
      </c>
      <c r="X36" s="2">
        <f t="shared" si="40"/>
        <v>647</v>
      </c>
      <c r="Y36" s="2">
        <f t="shared" si="40"/>
        <v>791</v>
      </c>
      <c r="Z36" s="2">
        <f t="shared" si="40"/>
        <v>941</v>
      </c>
      <c r="AA36" s="2">
        <f t="shared" si="40"/>
        <v>1097</v>
      </c>
      <c r="AB36" s="2">
        <f t="shared" si="40"/>
        <v>1259</v>
      </c>
      <c r="AC36" s="2">
        <f t="shared" si="40"/>
        <v>1427</v>
      </c>
      <c r="AD36" s="2">
        <f t="shared" si="40"/>
        <v>1601</v>
      </c>
      <c r="AE36" s="2">
        <f t="shared" si="40"/>
        <v>1781</v>
      </c>
      <c r="AF36" s="2">
        <f t="shared" si="49"/>
        <v>1967</v>
      </c>
      <c r="AG36" s="2">
        <f t="shared" si="49"/>
        <v>2159</v>
      </c>
      <c r="AH36" s="2">
        <f t="shared" si="49"/>
        <v>2357</v>
      </c>
      <c r="AI36" s="2">
        <f t="shared" si="49"/>
        <v>2561</v>
      </c>
      <c r="AJ36" s="2">
        <f t="shared" si="49"/>
        <v>2771</v>
      </c>
      <c r="AK36" s="2">
        <f t="shared" si="49"/>
        <v>2987</v>
      </c>
      <c r="AL36" s="2">
        <f t="shared" si="49"/>
        <v>3209</v>
      </c>
      <c r="AM36" s="2">
        <f t="shared" si="49"/>
        <v>3437</v>
      </c>
      <c r="AN36" s="2">
        <f t="shared" si="49"/>
        <v>3671</v>
      </c>
      <c r="AO36" s="2">
        <f t="shared" si="49"/>
        <v>3911</v>
      </c>
      <c r="AP36" s="2">
        <f t="shared" si="49"/>
        <v>4157</v>
      </c>
      <c r="AQ36" s="2">
        <f t="shared" si="49"/>
        <v>4409</v>
      </c>
      <c r="AR36" s="2">
        <f t="shared" si="49"/>
        <v>4667</v>
      </c>
      <c r="AS36" s="2">
        <f t="shared" si="49"/>
        <v>4931</v>
      </c>
      <c r="AT36" s="2">
        <f t="shared" si="49"/>
        <v>5201</v>
      </c>
      <c r="AU36" s="2">
        <f t="shared" si="49"/>
        <v>5477</v>
      </c>
      <c r="AV36" s="2">
        <f t="shared" si="50"/>
        <v>5759</v>
      </c>
      <c r="AW36" s="2">
        <f t="shared" si="50"/>
        <v>6047</v>
      </c>
      <c r="AX36" s="2">
        <f t="shared" si="45"/>
        <v>6341</v>
      </c>
      <c r="AY36" s="2">
        <f t="shared" si="43"/>
        <v>6641</v>
      </c>
      <c r="AZ36" s="2">
        <f t="shared" si="43"/>
        <v>6947</v>
      </c>
      <c r="BA36" s="2">
        <f t="shared" si="43"/>
        <v>7259</v>
      </c>
      <c r="BB36" s="2">
        <f t="shared" si="43"/>
        <v>7577</v>
      </c>
      <c r="BC36" s="2">
        <f t="shared" si="43"/>
        <v>7901</v>
      </c>
      <c r="BD36" s="2">
        <f t="shared" si="43"/>
        <v>8231</v>
      </c>
      <c r="BE36" s="2">
        <f t="shared" si="43"/>
        <v>8567</v>
      </c>
      <c r="BF36" s="2">
        <f t="shared" si="43"/>
        <v>8909</v>
      </c>
      <c r="BG36" s="2">
        <f t="shared" si="43"/>
        <v>9257</v>
      </c>
      <c r="BH36" s="2">
        <f t="shared" si="43"/>
        <v>9611</v>
      </c>
      <c r="BI36" s="2">
        <f t="shared" si="43"/>
        <v>9971</v>
      </c>
      <c r="BJ36" s="2">
        <f t="shared" si="43"/>
        <v>10337</v>
      </c>
      <c r="BK36" s="2">
        <f t="shared" si="43"/>
        <v>10709</v>
      </c>
      <c r="BL36" s="2">
        <f t="shared" si="43"/>
        <v>11087</v>
      </c>
      <c r="BM36" s="2">
        <f t="shared" si="43"/>
        <v>11471</v>
      </c>
      <c r="BN36" s="2">
        <f t="shared" si="56"/>
        <v>11861</v>
      </c>
      <c r="BO36" s="2">
        <f t="shared" si="57"/>
        <v>12257</v>
      </c>
      <c r="BP36" s="2">
        <f t="shared" si="57"/>
        <v>12659</v>
      </c>
      <c r="BQ36" s="2">
        <f t="shared" si="57"/>
        <v>13067</v>
      </c>
      <c r="BR36" s="2">
        <f t="shared" si="57"/>
        <v>13481</v>
      </c>
      <c r="BS36" s="2">
        <f t="shared" si="57"/>
        <v>13901</v>
      </c>
      <c r="BT36" s="2">
        <f t="shared" si="57"/>
        <v>14327</v>
      </c>
      <c r="BU36" s="2">
        <f t="shared" si="57"/>
        <v>14759</v>
      </c>
      <c r="BV36" s="2">
        <f t="shared" si="57"/>
        <v>15197</v>
      </c>
      <c r="BW36" s="2">
        <f t="shared" si="57"/>
        <v>15641</v>
      </c>
      <c r="BX36" s="2">
        <f t="shared" si="57"/>
        <v>16091</v>
      </c>
      <c r="BY36" s="2">
        <f t="shared" si="57"/>
        <v>16547</v>
      </c>
      <c r="BZ36" s="2">
        <f t="shared" si="57"/>
        <v>17009</v>
      </c>
      <c r="CA36" s="2">
        <f t="shared" si="57"/>
        <v>17477</v>
      </c>
      <c r="CB36" s="2">
        <f t="shared" si="57"/>
        <v>17951</v>
      </c>
      <c r="CC36" s="2">
        <f t="shared" si="57"/>
        <v>18431</v>
      </c>
      <c r="CD36" s="2">
        <f t="shared" si="57"/>
        <v>18917</v>
      </c>
      <c r="CE36" s="2">
        <f t="shared" si="52"/>
        <v>19409</v>
      </c>
      <c r="CF36" s="2">
        <f t="shared" si="52"/>
        <v>19907</v>
      </c>
      <c r="CG36" s="2">
        <f t="shared" si="52"/>
        <v>20411</v>
      </c>
      <c r="CH36" s="2">
        <f t="shared" si="52"/>
        <v>20921</v>
      </c>
      <c r="CI36" s="2">
        <f t="shared" si="52"/>
        <v>21437</v>
      </c>
      <c r="CJ36" s="2">
        <f t="shared" si="52"/>
        <v>21959</v>
      </c>
      <c r="CK36" s="2">
        <f t="shared" si="52"/>
        <v>22487</v>
      </c>
      <c r="CL36" s="2">
        <f t="shared" si="52"/>
        <v>23021</v>
      </c>
      <c r="CM36" s="2">
        <f t="shared" si="52"/>
        <v>23561</v>
      </c>
      <c r="CN36" s="2">
        <f t="shared" si="53"/>
        <v>24107</v>
      </c>
      <c r="CO36" s="2">
        <f t="shared" si="53"/>
        <v>24659</v>
      </c>
      <c r="CP36" s="2">
        <f t="shared" si="53"/>
        <v>25217</v>
      </c>
      <c r="CQ36" s="2">
        <f t="shared" si="53"/>
        <v>25781</v>
      </c>
      <c r="CR36" s="2">
        <f t="shared" si="53"/>
        <v>26351</v>
      </c>
      <c r="CS36" s="2">
        <f t="shared" si="53"/>
        <v>26927</v>
      </c>
      <c r="CT36" s="2">
        <f t="shared" si="53"/>
        <v>27509</v>
      </c>
      <c r="CU36" s="2">
        <f t="shared" si="53"/>
        <v>28097</v>
      </c>
      <c r="CV36" s="2">
        <f t="shared" si="53"/>
        <v>28691</v>
      </c>
      <c r="CW36" s="2">
        <f t="shared" si="53"/>
        <v>29291</v>
      </c>
      <c r="CX36" s="2">
        <f t="shared" si="53"/>
        <v>29897</v>
      </c>
      <c r="CY36" s="2">
        <f t="shared" si="53"/>
        <v>30509</v>
      </c>
      <c r="CZ36" s="2">
        <f t="shared" si="53"/>
        <v>31127</v>
      </c>
      <c r="DA36" s="2">
        <f t="shared" si="53"/>
        <v>31751</v>
      </c>
      <c r="DB36" s="2">
        <f t="shared" si="53"/>
        <v>32381</v>
      </c>
      <c r="DC36" s="2">
        <f t="shared" si="53"/>
        <v>33017</v>
      </c>
      <c r="DD36" s="2">
        <f t="shared" si="54"/>
        <v>33659</v>
      </c>
      <c r="DE36" s="2">
        <f t="shared" si="54"/>
        <v>34307</v>
      </c>
      <c r="DF36" s="2">
        <f t="shared" si="54"/>
        <v>34961</v>
      </c>
      <c r="DG36" s="2">
        <f t="shared" si="54"/>
        <v>35621</v>
      </c>
      <c r="DH36" s="2">
        <f t="shared" si="54"/>
        <v>36287</v>
      </c>
      <c r="DI36" s="2">
        <f t="shared" si="54"/>
        <v>36959</v>
      </c>
      <c r="DJ36" s="2">
        <f t="shared" si="55"/>
        <v>37637</v>
      </c>
      <c r="DK36" s="2">
        <f t="shared" si="55"/>
        <v>38321</v>
      </c>
      <c r="DL36" s="2">
        <f t="shared" si="55"/>
        <v>39011</v>
      </c>
      <c r="DM36" s="2">
        <f t="shared" si="55"/>
        <v>39707</v>
      </c>
      <c r="DN36" s="2">
        <f t="shared" si="55"/>
        <v>40409</v>
      </c>
      <c r="DO36" s="2">
        <f t="shared" si="55"/>
        <v>41117</v>
      </c>
      <c r="DP36" s="2">
        <f t="shared" si="55"/>
        <v>41831</v>
      </c>
      <c r="DQ36" s="2">
        <f t="shared" si="55"/>
        <v>42551</v>
      </c>
      <c r="DR36" s="2">
        <f t="shared" si="55"/>
        <v>43277</v>
      </c>
      <c r="DS36" s="2">
        <f t="shared" si="55"/>
        <v>44009</v>
      </c>
      <c r="DT36" s="2">
        <f t="shared" si="55"/>
        <v>44747</v>
      </c>
      <c r="DU36" s="2">
        <f t="shared" si="55"/>
        <v>45491</v>
      </c>
      <c r="DV36" s="2">
        <f t="shared" si="55"/>
        <v>46241</v>
      </c>
      <c r="DW36" s="2">
        <f t="shared" si="55"/>
        <v>46997</v>
      </c>
      <c r="DX36" s="2">
        <f t="shared" si="55"/>
        <v>47759</v>
      </c>
      <c r="DY36" s="2">
        <f t="shared" si="55"/>
        <v>48527</v>
      </c>
      <c r="DZ36" s="2">
        <f t="shared" si="48"/>
        <v>49301</v>
      </c>
      <c r="EA36" s="2">
        <f t="shared" si="48"/>
        <v>50081</v>
      </c>
      <c r="EB36" s="2">
        <f t="shared" si="32"/>
        <v>50867</v>
      </c>
      <c r="EC36" s="2">
        <f t="shared" si="32"/>
        <v>51659</v>
      </c>
      <c r="ED36" s="2">
        <f t="shared" si="32"/>
        <v>52457</v>
      </c>
      <c r="EE36" s="2">
        <f t="shared" si="32"/>
        <v>53261</v>
      </c>
      <c r="EF36" s="2">
        <f t="shared" si="32"/>
        <v>54071</v>
      </c>
      <c r="EG36" s="2">
        <f t="shared" si="32"/>
        <v>54887</v>
      </c>
    </row>
    <row r="37" spans="2:137" ht="15">
      <c r="B37" s="24">
        <v>33</v>
      </c>
      <c r="C37" s="2">
        <f t="shared" si="44"/>
        <v>-1055</v>
      </c>
      <c r="D37" s="2">
        <f t="shared" si="44"/>
        <v>-1037</v>
      </c>
      <c r="E37" s="2">
        <f t="shared" si="44"/>
        <v>-1013</v>
      </c>
      <c r="F37" s="2">
        <f t="shared" si="44"/>
        <v>-983</v>
      </c>
      <c r="G37" s="2">
        <f t="shared" si="44"/>
        <v>-947</v>
      </c>
      <c r="H37" s="2">
        <f t="shared" si="44"/>
        <v>-905</v>
      </c>
      <c r="I37" s="2">
        <f t="shared" si="44"/>
        <v>-857</v>
      </c>
      <c r="J37" s="2">
        <f t="shared" si="44"/>
        <v>-803</v>
      </c>
      <c r="K37" s="2">
        <f t="shared" si="44"/>
        <v>-743</v>
      </c>
      <c r="L37" s="2">
        <f t="shared" si="44"/>
        <v>-677</v>
      </c>
      <c r="M37" s="2">
        <f t="shared" si="44"/>
        <v>-605</v>
      </c>
      <c r="N37" s="2">
        <f t="shared" si="44"/>
        <v>-527</v>
      </c>
      <c r="O37" s="2">
        <f t="shared" si="44"/>
        <v>-443</v>
      </c>
      <c r="P37" s="2">
        <f t="shared" si="44"/>
        <v>-353</v>
      </c>
      <c r="Q37" s="2">
        <f t="shared" si="44"/>
        <v>-257</v>
      </c>
      <c r="R37" s="2">
        <f t="shared" si="44"/>
        <v>-155</v>
      </c>
      <c r="S37" s="2">
        <f t="shared" si="40"/>
        <v>-47</v>
      </c>
      <c r="T37" s="2">
        <f t="shared" si="40"/>
        <v>67</v>
      </c>
      <c r="U37" s="2">
        <f t="shared" si="40"/>
        <v>187</v>
      </c>
      <c r="V37" s="2">
        <f t="shared" si="40"/>
        <v>313</v>
      </c>
      <c r="W37" s="2">
        <f t="shared" si="40"/>
        <v>445</v>
      </c>
      <c r="X37" s="2">
        <f t="shared" si="40"/>
        <v>583</v>
      </c>
      <c r="Y37" s="2">
        <f t="shared" si="40"/>
        <v>727</v>
      </c>
      <c r="Z37" s="2">
        <f t="shared" si="40"/>
        <v>877</v>
      </c>
      <c r="AA37" s="2">
        <f t="shared" si="40"/>
        <v>1033</v>
      </c>
      <c r="AB37" s="2">
        <f t="shared" si="40"/>
        <v>1195</v>
      </c>
      <c r="AC37" s="2">
        <f t="shared" si="40"/>
        <v>1363</v>
      </c>
      <c r="AD37" s="2">
        <f t="shared" si="40"/>
        <v>1537</v>
      </c>
      <c r="AE37" s="2">
        <f t="shared" si="40"/>
        <v>1717</v>
      </c>
      <c r="AF37" s="2">
        <f t="shared" si="49"/>
        <v>1903</v>
      </c>
      <c r="AG37" s="2">
        <f t="shared" si="49"/>
        <v>2095</v>
      </c>
      <c r="AH37" s="2">
        <f t="shared" si="49"/>
        <v>2293</v>
      </c>
      <c r="AI37" s="2">
        <f t="shared" si="49"/>
        <v>2497</v>
      </c>
      <c r="AJ37" s="2">
        <f t="shared" si="49"/>
        <v>2707</v>
      </c>
      <c r="AK37" s="2">
        <f t="shared" si="49"/>
        <v>2923</v>
      </c>
      <c r="AL37" s="2">
        <f t="shared" si="49"/>
        <v>3145</v>
      </c>
      <c r="AM37" s="2">
        <f t="shared" si="49"/>
        <v>3373</v>
      </c>
      <c r="AN37" s="2">
        <f t="shared" si="49"/>
        <v>3607</v>
      </c>
      <c r="AO37" s="2">
        <f t="shared" si="49"/>
        <v>3847</v>
      </c>
      <c r="AP37" s="2">
        <f t="shared" si="49"/>
        <v>4093</v>
      </c>
      <c r="AQ37" s="2">
        <f t="shared" si="49"/>
        <v>4345</v>
      </c>
      <c r="AR37" s="2">
        <f t="shared" si="49"/>
        <v>4603</v>
      </c>
      <c r="AS37" s="2">
        <f t="shared" si="49"/>
        <v>4867</v>
      </c>
      <c r="AT37" s="2">
        <f t="shared" si="49"/>
        <v>5137</v>
      </c>
      <c r="AU37" s="2">
        <f t="shared" si="49"/>
        <v>5413</v>
      </c>
      <c r="AV37" s="2">
        <f t="shared" si="50"/>
        <v>5695</v>
      </c>
      <c r="AW37" s="2">
        <f t="shared" si="50"/>
        <v>5983</v>
      </c>
      <c r="AX37" s="2">
        <f t="shared" si="45"/>
        <v>6277</v>
      </c>
      <c r="AY37" s="2">
        <f t="shared" si="43"/>
        <v>6577</v>
      </c>
      <c r="AZ37" s="2">
        <f t="shared" si="43"/>
        <v>6883</v>
      </c>
      <c r="BA37" s="2">
        <f t="shared" si="43"/>
        <v>7195</v>
      </c>
      <c r="BB37" s="2">
        <f t="shared" si="43"/>
        <v>7513</v>
      </c>
      <c r="BC37" s="2">
        <f t="shared" si="43"/>
        <v>7837</v>
      </c>
      <c r="BD37" s="2">
        <f t="shared" si="43"/>
        <v>8167</v>
      </c>
      <c r="BE37" s="2">
        <f t="shared" si="43"/>
        <v>8503</v>
      </c>
      <c r="BF37" s="2">
        <f t="shared" si="43"/>
        <v>8845</v>
      </c>
      <c r="BG37" s="2">
        <f t="shared" si="43"/>
        <v>9193</v>
      </c>
      <c r="BH37" s="2">
        <f t="shared" si="43"/>
        <v>9547</v>
      </c>
      <c r="BI37" s="2">
        <f t="shared" si="43"/>
        <v>9907</v>
      </c>
      <c r="BJ37" s="2">
        <f t="shared" si="43"/>
        <v>10273</v>
      </c>
      <c r="BK37" s="2">
        <f t="shared" si="43"/>
        <v>10645</v>
      </c>
      <c r="BL37" s="2">
        <f t="shared" si="43"/>
        <v>11023</v>
      </c>
      <c r="BM37" s="2">
        <f t="shared" si="43"/>
        <v>11407</v>
      </c>
      <c r="BN37" s="2">
        <f t="shared" si="56"/>
        <v>11797</v>
      </c>
      <c r="BO37" s="2">
        <f t="shared" si="57"/>
        <v>12193</v>
      </c>
      <c r="BP37" s="2">
        <f t="shared" si="57"/>
        <v>12595</v>
      </c>
      <c r="BQ37" s="2">
        <f t="shared" si="57"/>
        <v>13003</v>
      </c>
      <c r="BR37" s="2">
        <f t="shared" si="57"/>
        <v>13417</v>
      </c>
      <c r="BS37" s="2">
        <f t="shared" si="57"/>
        <v>13837</v>
      </c>
      <c r="BT37" s="2">
        <f t="shared" si="57"/>
        <v>14263</v>
      </c>
      <c r="BU37" s="2">
        <f t="shared" si="57"/>
        <v>14695</v>
      </c>
      <c r="BV37" s="2">
        <f t="shared" si="57"/>
        <v>15133</v>
      </c>
      <c r="BW37" s="2">
        <f t="shared" si="57"/>
        <v>15577</v>
      </c>
      <c r="BX37" s="2">
        <f t="shared" si="57"/>
        <v>16027</v>
      </c>
      <c r="BY37" s="2">
        <f t="shared" si="57"/>
        <v>16483</v>
      </c>
      <c r="BZ37" s="2">
        <f t="shared" si="57"/>
        <v>16945</v>
      </c>
      <c r="CA37" s="2">
        <f t="shared" si="57"/>
        <v>17413</v>
      </c>
      <c r="CB37" s="2">
        <f t="shared" si="57"/>
        <v>17887</v>
      </c>
      <c r="CC37" s="2">
        <f t="shared" si="57"/>
        <v>18367</v>
      </c>
      <c r="CD37" s="2">
        <f t="shared" si="57"/>
        <v>18853</v>
      </c>
      <c r="CE37" s="2">
        <f t="shared" si="52"/>
        <v>19345</v>
      </c>
      <c r="CF37" s="2">
        <f t="shared" si="52"/>
        <v>19843</v>
      </c>
      <c r="CG37" s="2">
        <f t="shared" si="52"/>
        <v>20347</v>
      </c>
      <c r="CH37" s="2">
        <f t="shared" si="52"/>
        <v>20857</v>
      </c>
      <c r="CI37" s="2">
        <f t="shared" si="52"/>
        <v>21373</v>
      </c>
      <c r="CJ37" s="2">
        <f t="shared" si="52"/>
        <v>21895</v>
      </c>
      <c r="CK37" s="2">
        <f t="shared" si="52"/>
        <v>22423</v>
      </c>
      <c r="CL37" s="2">
        <f t="shared" si="52"/>
        <v>22957</v>
      </c>
      <c r="CM37" s="2">
        <f t="shared" si="52"/>
        <v>23497</v>
      </c>
      <c r="CN37" s="2">
        <f t="shared" si="53"/>
        <v>24043</v>
      </c>
      <c r="CO37" s="2">
        <f t="shared" si="53"/>
        <v>24595</v>
      </c>
      <c r="CP37" s="2">
        <f t="shared" si="53"/>
        <v>25153</v>
      </c>
      <c r="CQ37" s="2">
        <f t="shared" si="53"/>
        <v>25717</v>
      </c>
      <c r="CR37" s="2">
        <f t="shared" si="53"/>
        <v>26287</v>
      </c>
      <c r="CS37" s="2">
        <f t="shared" si="53"/>
        <v>26863</v>
      </c>
      <c r="CT37" s="2">
        <f t="shared" si="53"/>
        <v>27445</v>
      </c>
      <c r="CU37" s="2">
        <f t="shared" si="53"/>
        <v>28033</v>
      </c>
      <c r="CV37" s="2">
        <f t="shared" si="53"/>
        <v>28627</v>
      </c>
      <c r="CW37" s="2">
        <f t="shared" si="53"/>
        <v>29227</v>
      </c>
      <c r="CX37" s="2">
        <f t="shared" si="53"/>
        <v>29833</v>
      </c>
      <c r="CY37" s="2">
        <f t="shared" si="53"/>
        <v>30445</v>
      </c>
      <c r="CZ37" s="2">
        <f t="shared" si="53"/>
        <v>31063</v>
      </c>
      <c r="DA37" s="2">
        <f t="shared" si="53"/>
        <v>31687</v>
      </c>
      <c r="DB37" s="2">
        <f t="shared" si="53"/>
        <v>32317</v>
      </c>
      <c r="DC37" s="2">
        <f t="shared" si="53"/>
        <v>32953</v>
      </c>
      <c r="DD37" s="2">
        <f t="shared" si="54"/>
        <v>33595</v>
      </c>
      <c r="DE37" s="2">
        <f t="shared" si="54"/>
        <v>34243</v>
      </c>
      <c r="DF37" s="2">
        <f t="shared" si="54"/>
        <v>34897</v>
      </c>
      <c r="DG37" s="2">
        <f t="shared" si="54"/>
        <v>35557</v>
      </c>
      <c r="DH37" s="2">
        <f t="shared" si="54"/>
        <v>36223</v>
      </c>
      <c r="DI37" s="2">
        <f t="shared" si="54"/>
        <v>36895</v>
      </c>
      <c r="DJ37" s="2">
        <f t="shared" si="55"/>
        <v>37573</v>
      </c>
      <c r="DK37" s="2">
        <f t="shared" si="55"/>
        <v>38257</v>
      </c>
      <c r="DL37" s="2">
        <f t="shared" si="55"/>
        <v>38947</v>
      </c>
      <c r="DM37" s="2">
        <f t="shared" si="55"/>
        <v>39643</v>
      </c>
      <c r="DN37" s="2">
        <f t="shared" si="55"/>
        <v>40345</v>
      </c>
      <c r="DO37" s="2">
        <f t="shared" si="55"/>
        <v>41053</v>
      </c>
      <c r="DP37" s="2">
        <f t="shared" si="55"/>
        <v>41767</v>
      </c>
      <c r="DQ37" s="2">
        <f t="shared" si="55"/>
        <v>42487</v>
      </c>
      <c r="DR37" s="2">
        <f t="shared" si="55"/>
        <v>43213</v>
      </c>
      <c r="DS37" s="2">
        <f t="shared" si="55"/>
        <v>43945</v>
      </c>
      <c r="DT37" s="2">
        <f t="shared" si="55"/>
        <v>44683</v>
      </c>
      <c r="DU37" s="2">
        <f t="shared" si="55"/>
        <v>45427</v>
      </c>
      <c r="DV37" s="2">
        <f t="shared" si="55"/>
        <v>46177</v>
      </c>
      <c r="DW37" s="2">
        <f t="shared" si="55"/>
        <v>46933</v>
      </c>
      <c r="DX37" s="2">
        <f t="shared" si="55"/>
        <v>47695</v>
      </c>
      <c r="DY37" s="2">
        <f t="shared" si="55"/>
        <v>48463</v>
      </c>
      <c r="DZ37" s="2">
        <f t="shared" si="48"/>
        <v>49237</v>
      </c>
      <c r="EA37" s="2">
        <f t="shared" si="48"/>
        <v>50017</v>
      </c>
      <c r="EB37" s="2">
        <f t="shared" si="32"/>
        <v>50803</v>
      </c>
      <c r="EC37" s="2">
        <f t="shared" si="32"/>
        <v>51595</v>
      </c>
      <c r="ED37" s="2">
        <f t="shared" si="32"/>
        <v>52393</v>
      </c>
      <c r="EE37" s="2">
        <f t="shared" si="32"/>
        <v>53197</v>
      </c>
      <c r="EF37" s="2">
        <f t="shared" si="32"/>
        <v>54007</v>
      </c>
      <c r="EG37" s="2">
        <f t="shared" si="32"/>
        <v>54823</v>
      </c>
    </row>
    <row r="38" spans="2:137" ht="15">
      <c r="B38" s="24">
        <v>34</v>
      </c>
      <c r="C38" s="2">
        <f t="shared" si="44"/>
        <v>-1121</v>
      </c>
      <c r="D38" s="2">
        <f t="shared" si="44"/>
        <v>-1103</v>
      </c>
      <c r="E38" s="2">
        <f t="shared" si="44"/>
        <v>-1079</v>
      </c>
      <c r="F38" s="2">
        <f t="shared" si="44"/>
        <v>-1049</v>
      </c>
      <c r="G38" s="2">
        <f t="shared" si="44"/>
        <v>-1013</v>
      </c>
      <c r="H38" s="2">
        <f t="shared" si="44"/>
        <v>-971</v>
      </c>
      <c r="I38" s="2">
        <f t="shared" si="44"/>
        <v>-923</v>
      </c>
      <c r="J38" s="2">
        <f t="shared" si="44"/>
        <v>-869</v>
      </c>
      <c r="K38" s="2">
        <f t="shared" si="44"/>
        <v>-809</v>
      </c>
      <c r="L38" s="2">
        <f t="shared" si="44"/>
        <v>-743</v>
      </c>
      <c r="M38" s="2">
        <f t="shared" si="44"/>
        <v>-671</v>
      </c>
      <c r="N38" s="2">
        <f t="shared" si="44"/>
        <v>-593</v>
      </c>
      <c r="O38" s="2">
        <f t="shared" si="44"/>
        <v>-509</v>
      </c>
      <c r="P38" s="2">
        <f t="shared" si="44"/>
        <v>-419</v>
      </c>
      <c r="Q38" s="2">
        <f t="shared" si="44"/>
        <v>-323</v>
      </c>
      <c r="R38" s="2">
        <f t="shared" si="44"/>
        <v>-221</v>
      </c>
      <c r="S38" s="2">
        <f t="shared" si="40"/>
        <v>-113</v>
      </c>
      <c r="T38" s="2">
        <f t="shared" si="40"/>
        <v>1</v>
      </c>
      <c r="U38" s="2">
        <f t="shared" si="40"/>
        <v>121</v>
      </c>
      <c r="V38" s="2">
        <f t="shared" si="40"/>
        <v>247</v>
      </c>
      <c r="W38" s="2">
        <f t="shared" si="40"/>
        <v>379</v>
      </c>
      <c r="X38" s="2">
        <f t="shared" si="40"/>
        <v>517</v>
      </c>
      <c r="Y38" s="2">
        <f t="shared" si="40"/>
        <v>661</v>
      </c>
      <c r="Z38" s="2">
        <f t="shared" si="40"/>
        <v>811</v>
      </c>
      <c r="AA38" s="2">
        <f t="shared" si="40"/>
        <v>967</v>
      </c>
      <c r="AB38" s="2">
        <f t="shared" si="40"/>
        <v>1129</v>
      </c>
      <c r="AC38" s="2">
        <f t="shared" si="40"/>
        <v>1297</v>
      </c>
      <c r="AD38" s="2">
        <f t="shared" si="40"/>
        <v>1471</v>
      </c>
      <c r="AE38" s="2">
        <f t="shared" si="40"/>
        <v>1651</v>
      </c>
      <c r="AF38" s="2">
        <f t="shared" si="49"/>
        <v>1837</v>
      </c>
      <c r="AG38" s="2">
        <f t="shared" si="49"/>
        <v>2029</v>
      </c>
      <c r="AH38" s="2">
        <f t="shared" si="49"/>
        <v>2227</v>
      </c>
      <c r="AI38" s="2">
        <f t="shared" si="49"/>
        <v>2431</v>
      </c>
      <c r="AJ38" s="2">
        <f t="shared" si="49"/>
        <v>2641</v>
      </c>
      <c r="AK38" s="2">
        <f t="shared" si="49"/>
        <v>2857</v>
      </c>
      <c r="AL38" s="2">
        <f t="shared" si="49"/>
        <v>3079</v>
      </c>
      <c r="AM38" s="2">
        <f t="shared" si="49"/>
        <v>3307</v>
      </c>
      <c r="AN38" s="2">
        <f t="shared" si="49"/>
        <v>3541</v>
      </c>
      <c r="AO38" s="2">
        <f t="shared" si="49"/>
        <v>3781</v>
      </c>
      <c r="AP38" s="2">
        <f t="shared" si="49"/>
        <v>4027</v>
      </c>
      <c r="AQ38" s="2">
        <f t="shared" si="49"/>
        <v>4279</v>
      </c>
      <c r="AR38" s="2">
        <f t="shared" si="49"/>
        <v>4537</v>
      </c>
      <c r="AS38" s="2">
        <f t="shared" si="49"/>
        <v>4801</v>
      </c>
      <c r="AT38" s="2">
        <f t="shared" si="49"/>
        <v>5071</v>
      </c>
      <c r="AU38" s="2">
        <f t="shared" si="49"/>
        <v>5347</v>
      </c>
      <c r="AV38" s="2">
        <f t="shared" si="50"/>
        <v>5629</v>
      </c>
      <c r="AW38" s="2">
        <f t="shared" si="50"/>
        <v>5917</v>
      </c>
      <c r="AX38" s="2">
        <f t="shared" si="45"/>
        <v>6211</v>
      </c>
      <c r="AY38" s="2">
        <f t="shared" si="43"/>
        <v>6511</v>
      </c>
      <c r="AZ38" s="2">
        <f t="shared" si="43"/>
        <v>6817</v>
      </c>
      <c r="BA38" s="2">
        <f t="shared" si="43"/>
        <v>7129</v>
      </c>
      <c r="BB38" s="2">
        <f t="shared" si="43"/>
        <v>7447</v>
      </c>
      <c r="BC38" s="2">
        <f t="shared" si="43"/>
        <v>7771</v>
      </c>
      <c r="BD38" s="2">
        <f t="shared" si="43"/>
        <v>8101</v>
      </c>
      <c r="BE38" s="2">
        <f t="shared" si="43"/>
        <v>8437</v>
      </c>
      <c r="BF38" s="2">
        <f t="shared" si="43"/>
        <v>8779</v>
      </c>
      <c r="BG38" s="2">
        <f t="shared" si="43"/>
        <v>9127</v>
      </c>
      <c r="BH38" s="2">
        <f t="shared" si="43"/>
        <v>9481</v>
      </c>
      <c r="BI38" s="2">
        <f t="shared" si="43"/>
        <v>9841</v>
      </c>
      <c r="BJ38" s="2">
        <f t="shared" si="43"/>
        <v>10207</v>
      </c>
      <c r="BK38" s="2">
        <f t="shared" si="43"/>
        <v>10579</v>
      </c>
      <c r="BL38" s="2">
        <f t="shared" si="43"/>
        <v>10957</v>
      </c>
      <c r="BM38" s="2">
        <f t="shared" si="43"/>
        <v>11341</v>
      </c>
      <c r="BN38" s="2">
        <f t="shared" si="56"/>
        <v>11731</v>
      </c>
      <c r="BO38" s="2">
        <f t="shared" si="57"/>
        <v>12127</v>
      </c>
      <c r="BP38" s="2">
        <f t="shared" si="57"/>
        <v>12529</v>
      </c>
      <c r="BQ38" s="2">
        <f t="shared" si="57"/>
        <v>12937</v>
      </c>
      <c r="BR38" s="2">
        <f t="shared" si="57"/>
        <v>13351</v>
      </c>
      <c r="BS38" s="2">
        <f t="shared" si="57"/>
        <v>13771</v>
      </c>
      <c r="BT38" s="2">
        <f t="shared" si="57"/>
        <v>14197</v>
      </c>
      <c r="BU38" s="2">
        <f t="shared" si="57"/>
        <v>14629</v>
      </c>
      <c r="BV38" s="2">
        <f t="shared" si="57"/>
        <v>15067</v>
      </c>
      <c r="BW38" s="2">
        <f t="shared" si="57"/>
        <v>15511</v>
      </c>
      <c r="BX38" s="2">
        <f t="shared" si="57"/>
        <v>15961</v>
      </c>
      <c r="BY38" s="2">
        <f t="shared" si="57"/>
        <v>16417</v>
      </c>
      <c r="BZ38" s="2">
        <f t="shared" si="57"/>
        <v>16879</v>
      </c>
      <c r="CA38" s="2">
        <f t="shared" si="57"/>
        <v>17347</v>
      </c>
      <c r="CB38" s="2">
        <f t="shared" si="57"/>
        <v>17821</v>
      </c>
      <c r="CC38" s="2">
        <f t="shared" si="57"/>
        <v>18301</v>
      </c>
      <c r="CD38" s="2">
        <f t="shared" si="57"/>
        <v>18787</v>
      </c>
      <c r="CE38" s="2">
        <f t="shared" si="52"/>
        <v>19279</v>
      </c>
      <c r="CF38" s="2">
        <f t="shared" si="52"/>
        <v>19777</v>
      </c>
      <c r="CG38" s="2">
        <f t="shared" si="52"/>
        <v>20281</v>
      </c>
      <c r="CH38" s="2">
        <f t="shared" si="52"/>
        <v>20791</v>
      </c>
      <c r="CI38" s="2">
        <f t="shared" si="52"/>
        <v>21307</v>
      </c>
      <c r="CJ38" s="2">
        <f t="shared" si="52"/>
        <v>21829</v>
      </c>
      <c r="CK38" s="2">
        <f t="shared" si="52"/>
        <v>22357</v>
      </c>
      <c r="CL38" s="2">
        <f t="shared" si="52"/>
        <v>22891</v>
      </c>
      <c r="CM38" s="2">
        <f t="shared" si="52"/>
        <v>23431</v>
      </c>
      <c r="CN38" s="2">
        <f t="shared" si="53"/>
        <v>23977</v>
      </c>
      <c r="CO38" s="2">
        <f t="shared" si="53"/>
        <v>24529</v>
      </c>
      <c r="CP38" s="2">
        <f t="shared" si="53"/>
        <v>25087</v>
      </c>
      <c r="CQ38" s="2">
        <f t="shared" si="53"/>
        <v>25651</v>
      </c>
      <c r="CR38" s="2">
        <f t="shared" si="53"/>
        <v>26221</v>
      </c>
      <c r="CS38" s="2">
        <f t="shared" si="53"/>
        <v>26797</v>
      </c>
      <c r="CT38" s="2">
        <f t="shared" si="53"/>
        <v>27379</v>
      </c>
      <c r="CU38" s="2">
        <f t="shared" si="53"/>
        <v>27967</v>
      </c>
      <c r="CV38" s="2">
        <f t="shared" si="53"/>
        <v>28561</v>
      </c>
      <c r="CW38" s="2">
        <f t="shared" si="53"/>
        <v>29161</v>
      </c>
      <c r="CX38" s="2">
        <f t="shared" si="53"/>
        <v>29767</v>
      </c>
      <c r="CY38" s="2">
        <f t="shared" si="53"/>
        <v>30379</v>
      </c>
      <c r="CZ38" s="2">
        <f t="shared" si="53"/>
        <v>30997</v>
      </c>
      <c r="DA38" s="2">
        <f t="shared" si="53"/>
        <v>31621</v>
      </c>
      <c r="DB38" s="2">
        <f t="shared" si="53"/>
        <v>32251</v>
      </c>
      <c r="DC38" s="2">
        <f t="shared" si="53"/>
        <v>32887</v>
      </c>
      <c r="DD38" s="2">
        <f t="shared" si="54"/>
        <v>33529</v>
      </c>
      <c r="DE38" s="2">
        <f t="shared" si="54"/>
        <v>34177</v>
      </c>
      <c r="DF38" s="2">
        <f t="shared" si="54"/>
        <v>34831</v>
      </c>
      <c r="DG38" s="2">
        <f t="shared" si="54"/>
        <v>35491</v>
      </c>
      <c r="DH38" s="2">
        <f t="shared" si="54"/>
        <v>36157</v>
      </c>
      <c r="DI38" s="2">
        <f t="shared" si="54"/>
        <v>36829</v>
      </c>
      <c r="DJ38" s="2">
        <f t="shared" si="55"/>
        <v>37507</v>
      </c>
      <c r="DK38" s="2">
        <f t="shared" si="55"/>
        <v>38191</v>
      </c>
      <c r="DL38" s="2">
        <f t="shared" si="55"/>
        <v>38881</v>
      </c>
      <c r="DM38" s="2">
        <f t="shared" si="55"/>
        <v>39577</v>
      </c>
      <c r="DN38" s="2">
        <f t="shared" si="55"/>
        <v>40279</v>
      </c>
      <c r="DO38" s="2">
        <f t="shared" si="55"/>
        <v>40987</v>
      </c>
      <c r="DP38" s="2">
        <f t="shared" si="55"/>
        <v>41701</v>
      </c>
      <c r="DQ38" s="2">
        <f t="shared" si="55"/>
        <v>42421</v>
      </c>
      <c r="DR38" s="2">
        <f t="shared" si="55"/>
        <v>43147</v>
      </c>
      <c r="DS38" s="2">
        <f t="shared" si="55"/>
        <v>43879</v>
      </c>
      <c r="DT38" s="2">
        <f t="shared" si="55"/>
        <v>44617</v>
      </c>
      <c r="DU38" s="2">
        <f t="shared" si="55"/>
        <v>45361</v>
      </c>
      <c r="DV38" s="2">
        <f t="shared" si="55"/>
        <v>46111</v>
      </c>
      <c r="DW38" s="2">
        <f t="shared" si="55"/>
        <v>46867</v>
      </c>
      <c r="DX38" s="2">
        <f t="shared" si="55"/>
        <v>47629</v>
      </c>
      <c r="DY38" s="2">
        <f t="shared" si="55"/>
        <v>48397</v>
      </c>
      <c r="DZ38" s="2">
        <f t="shared" si="48"/>
        <v>49171</v>
      </c>
      <c r="EA38" s="2">
        <f t="shared" si="48"/>
        <v>49951</v>
      </c>
      <c r="EB38" s="2">
        <f t="shared" si="32"/>
        <v>50737</v>
      </c>
      <c r="EC38" s="2">
        <f t="shared" si="32"/>
        <v>51529</v>
      </c>
      <c r="ED38" s="2">
        <f t="shared" si="32"/>
        <v>52327</v>
      </c>
      <c r="EE38" s="2">
        <f t="shared" si="32"/>
        <v>53131</v>
      </c>
      <c r="EF38" s="2">
        <f t="shared" si="32"/>
        <v>53941</v>
      </c>
      <c r="EG38" s="2">
        <f t="shared" si="32"/>
        <v>54757</v>
      </c>
    </row>
    <row r="39" spans="2:137" ht="15">
      <c r="B39" s="24">
        <v>35</v>
      </c>
      <c r="C39" s="2">
        <f t="shared" si="44"/>
        <v>-1189</v>
      </c>
      <c r="D39" s="2">
        <f t="shared" si="44"/>
        <v>-1171</v>
      </c>
      <c r="E39" s="2">
        <f t="shared" si="44"/>
        <v>-1147</v>
      </c>
      <c r="F39" s="2">
        <f t="shared" si="44"/>
        <v>-1117</v>
      </c>
      <c r="G39" s="2">
        <f t="shared" si="44"/>
        <v>-1081</v>
      </c>
      <c r="H39" s="2">
        <f t="shared" si="44"/>
        <v>-1039</v>
      </c>
      <c r="I39" s="2">
        <f t="shared" si="44"/>
        <v>-991</v>
      </c>
      <c r="J39" s="2">
        <f t="shared" si="44"/>
        <v>-937</v>
      </c>
      <c r="K39" s="2">
        <f t="shared" si="44"/>
        <v>-877</v>
      </c>
      <c r="L39" s="2">
        <f t="shared" si="44"/>
        <v>-811</v>
      </c>
      <c r="M39" s="2">
        <f t="shared" si="44"/>
        <v>-739</v>
      </c>
      <c r="N39" s="2">
        <f t="shared" si="44"/>
        <v>-661</v>
      </c>
      <c r="O39" s="2">
        <f t="shared" si="44"/>
        <v>-577</v>
      </c>
      <c r="P39" s="2">
        <f t="shared" si="44"/>
        <v>-487</v>
      </c>
      <c r="Q39" s="2">
        <f t="shared" si="44"/>
        <v>-391</v>
      </c>
      <c r="R39" s="2">
        <f t="shared" si="44"/>
        <v>-289</v>
      </c>
      <c r="S39" s="2">
        <f t="shared" si="40"/>
        <v>-181</v>
      </c>
      <c r="T39" s="2">
        <f t="shared" si="40"/>
        <v>-67</v>
      </c>
      <c r="U39" s="2">
        <f t="shared" si="40"/>
        <v>53</v>
      </c>
      <c r="V39" s="2">
        <f t="shared" si="40"/>
        <v>179</v>
      </c>
      <c r="W39" s="2">
        <f t="shared" si="40"/>
        <v>311</v>
      </c>
      <c r="X39" s="2">
        <f t="shared" si="40"/>
        <v>449</v>
      </c>
      <c r="Y39" s="2">
        <f t="shared" si="40"/>
        <v>593</v>
      </c>
      <c r="Z39" s="2">
        <f t="shared" si="40"/>
        <v>743</v>
      </c>
      <c r="AA39" s="2">
        <f t="shared" si="40"/>
        <v>899</v>
      </c>
      <c r="AB39" s="2">
        <f t="shared" si="40"/>
        <v>1061</v>
      </c>
      <c r="AC39" s="2">
        <f t="shared" si="40"/>
        <v>1229</v>
      </c>
      <c r="AD39" s="2">
        <f t="shared" si="40"/>
        <v>1403</v>
      </c>
      <c r="AE39" s="2">
        <f t="shared" si="40"/>
        <v>1583</v>
      </c>
      <c r="AF39" s="2">
        <f t="shared" si="49"/>
        <v>1769</v>
      </c>
      <c r="AG39" s="2">
        <f t="shared" si="49"/>
        <v>1961</v>
      </c>
      <c r="AH39" s="2">
        <f t="shared" si="49"/>
        <v>2159</v>
      </c>
      <c r="AI39" s="2">
        <f t="shared" si="49"/>
        <v>2363</v>
      </c>
      <c r="AJ39" s="2">
        <f t="shared" si="49"/>
        <v>2573</v>
      </c>
      <c r="AK39" s="2">
        <f t="shared" si="49"/>
        <v>2789</v>
      </c>
      <c r="AL39" s="2">
        <f t="shared" si="49"/>
        <v>3011</v>
      </c>
      <c r="AM39" s="2">
        <f t="shared" si="49"/>
        <v>3239</v>
      </c>
      <c r="AN39" s="2">
        <f t="shared" si="49"/>
        <v>3473</v>
      </c>
      <c r="AO39" s="2">
        <f t="shared" si="49"/>
        <v>3713</v>
      </c>
      <c r="AP39" s="2">
        <f t="shared" si="49"/>
        <v>3959</v>
      </c>
      <c r="AQ39" s="2">
        <f t="shared" si="49"/>
        <v>4211</v>
      </c>
      <c r="AR39" s="2">
        <f t="shared" si="49"/>
        <v>4469</v>
      </c>
      <c r="AS39" s="2">
        <f t="shared" si="49"/>
        <v>4733</v>
      </c>
      <c r="AT39" s="2">
        <f t="shared" si="49"/>
        <v>5003</v>
      </c>
      <c r="AU39" s="2">
        <f t="shared" si="49"/>
        <v>5279</v>
      </c>
      <c r="AV39" s="2">
        <f t="shared" si="50"/>
        <v>5561</v>
      </c>
      <c r="AW39" s="2">
        <f t="shared" si="50"/>
        <v>5849</v>
      </c>
      <c r="AX39" s="2">
        <f t="shared" si="45"/>
        <v>6143</v>
      </c>
      <c r="AY39" s="2">
        <f t="shared" si="43"/>
        <v>6443</v>
      </c>
      <c r="AZ39" s="2">
        <f t="shared" si="43"/>
        <v>6749</v>
      </c>
      <c r="BA39" s="2">
        <f t="shared" si="43"/>
        <v>7061</v>
      </c>
      <c r="BB39" s="2">
        <f t="shared" si="43"/>
        <v>7379</v>
      </c>
      <c r="BC39" s="2">
        <f t="shared" si="43"/>
        <v>7703</v>
      </c>
      <c r="BD39" s="2">
        <f t="shared" si="43"/>
        <v>8033</v>
      </c>
      <c r="BE39" s="2">
        <f t="shared" si="43"/>
        <v>8369</v>
      </c>
      <c r="BF39" s="2">
        <f t="shared" si="43"/>
        <v>8711</v>
      </c>
      <c r="BG39" s="2">
        <f t="shared" si="43"/>
        <v>9059</v>
      </c>
      <c r="BH39" s="2">
        <f t="shared" si="43"/>
        <v>9413</v>
      </c>
      <c r="BI39" s="2">
        <f t="shared" si="43"/>
        <v>9773</v>
      </c>
      <c r="BJ39" s="2">
        <f t="shared" si="43"/>
        <v>10139</v>
      </c>
      <c r="BK39" s="2">
        <f t="shared" si="43"/>
        <v>10511</v>
      </c>
      <c r="BL39" s="2">
        <f t="shared" si="43"/>
        <v>10889</v>
      </c>
      <c r="BM39" s="2">
        <f t="shared" si="43"/>
        <v>11273</v>
      </c>
      <c r="BN39" s="2">
        <f t="shared" si="56"/>
        <v>11663</v>
      </c>
      <c r="BO39" s="2">
        <f>3*BO$3*BO$3+9*BO$3-11-($B39*$B39-$B39)</f>
        <v>12059</v>
      </c>
      <c r="BP39" s="2">
        <f t="shared" si="57"/>
        <v>12461</v>
      </c>
      <c r="BQ39" s="2">
        <f t="shared" si="57"/>
        <v>12869</v>
      </c>
      <c r="BR39" s="2">
        <f t="shared" si="57"/>
        <v>13283</v>
      </c>
      <c r="BS39" s="2">
        <f t="shared" si="57"/>
        <v>13703</v>
      </c>
      <c r="BT39" s="2">
        <f t="shared" si="57"/>
        <v>14129</v>
      </c>
      <c r="BU39" s="2">
        <f t="shared" si="57"/>
        <v>14561</v>
      </c>
      <c r="BV39" s="2">
        <f t="shared" si="57"/>
        <v>14999</v>
      </c>
      <c r="BW39" s="2">
        <f t="shared" si="57"/>
        <v>15443</v>
      </c>
      <c r="BX39" s="2">
        <f t="shared" si="57"/>
        <v>15893</v>
      </c>
      <c r="BY39" s="2">
        <f t="shared" si="57"/>
        <v>16349</v>
      </c>
      <c r="BZ39" s="2">
        <f t="shared" si="57"/>
        <v>16811</v>
      </c>
      <c r="CA39" s="2">
        <f t="shared" si="57"/>
        <v>17279</v>
      </c>
      <c r="CB39" s="2">
        <f t="shared" si="57"/>
        <v>17753</v>
      </c>
      <c r="CC39" s="2">
        <f t="shared" si="57"/>
        <v>18233</v>
      </c>
      <c r="CD39" s="2">
        <f t="shared" si="57"/>
        <v>18719</v>
      </c>
      <c r="CE39" s="2">
        <f t="shared" si="52"/>
        <v>19211</v>
      </c>
      <c r="CF39" s="2">
        <f t="shared" si="52"/>
        <v>19709</v>
      </c>
      <c r="CG39" s="2">
        <f t="shared" si="52"/>
        <v>20213</v>
      </c>
      <c r="CH39" s="2">
        <f t="shared" si="52"/>
        <v>20723</v>
      </c>
      <c r="CI39" s="2">
        <f t="shared" si="52"/>
        <v>21239</v>
      </c>
      <c r="CJ39" s="2">
        <f t="shared" si="52"/>
        <v>21761</v>
      </c>
      <c r="CK39" s="2">
        <f t="shared" si="52"/>
        <v>22289</v>
      </c>
      <c r="CL39" s="2">
        <f t="shared" si="52"/>
        <v>22823</v>
      </c>
      <c r="CM39" s="2">
        <f t="shared" si="52"/>
        <v>23363</v>
      </c>
      <c r="CN39" s="2">
        <f t="shared" si="53"/>
        <v>23909</v>
      </c>
      <c r="CO39" s="2">
        <f t="shared" si="53"/>
        <v>24461</v>
      </c>
      <c r="CP39" s="2">
        <f t="shared" si="53"/>
        <v>25019</v>
      </c>
      <c r="CQ39" s="2">
        <f t="shared" si="53"/>
        <v>25583</v>
      </c>
      <c r="CR39" s="2">
        <f t="shared" si="53"/>
        <v>26153</v>
      </c>
      <c r="CS39" s="2">
        <f t="shared" si="53"/>
        <v>26729</v>
      </c>
      <c r="CT39" s="2">
        <f t="shared" si="53"/>
        <v>27311</v>
      </c>
      <c r="CU39" s="2">
        <f t="shared" si="53"/>
        <v>27899</v>
      </c>
      <c r="CV39" s="2">
        <f t="shared" si="53"/>
        <v>28493</v>
      </c>
      <c r="CW39" s="2">
        <f t="shared" si="53"/>
        <v>29093</v>
      </c>
      <c r="CX39" s="2">
        <f t="shared" si="53"/>
        <v>29699</v>
      </c>
      <c r="CY39" s="2">
        <f t="shared" si="53"/>
        <v>30311</v>
      </c>
      <c r="CZ39" s="2">
        <f t="shared" si="53"/>
        <v>30929</v>
      </c>
      <c r="DA39" s="2">
        <f t="shared" si="53"/>
        <v>31553</v>
      </c>
      <c r="DB39" s="2">
        <f t="shared" si="53"/>
        <v>32183</v>
      </c>
      <c r="DC39" s="2">
        <f t="shared" si="53"/>
        <v>32819</v>
      </c>
      <c r="DD39" s="2">
        <f t="shared" si="54"/>
        <v>33461</v>
      </c>
      <c r="DE39" s="2">
        <f t="shared" si="54"/>
        <v>34109</v>
      </c>
      <c r="DF39" s="2">
        <f t="shared" si="54"/>
        <v>34763</v>
      </c>
      <c r="DG39" s="2">
        <f t="shared" si="54"/>
        <v>35423</v>
      </c>
      <c r="DH39" s="2">
        <f t="shared" si="54"/>
        <v>36089</v>
      </c>
      <c r="DI39" s="2">
        <f t="shared" si="54"/>
        <v>36761</v>
      </c>
      <c r="DJ39" s="2">
        <f t="shared" si="55"/>
        <v>37439</v>
      </c>
      <c r="DK39" s="2">
        <f t="shared" si="55"/>
        <v>38123</v>
      </c>
      <c r="DL39" s="2">
        <f t="shared" si="55"/>
        <v>38813</v>
      </c>
      <c r="DM39" s="2">
        <f t="shared" si="55"/>
        <v>39509</v>
      </c>
      <c r="DN39" s="2">
        <f t="shared" si="55"/>
        <v>40211</v>
      </c>
      <c r="DO39" s="2">
        <f t="shared" si="55"/>
        <v>40919</v>
      </c>
      <c r="DP39" s="2">
        <f t="shared" si="55"/>
        <v>41633</v>
      </c>
      <c r="DQ39" s="2">
        <f t="shared" si="55"/>
        <v>42353</v>
      </c>
      <c r="DR39" s="2">
        <f t="shared" si="55"/>
        <v>43079</v>
      </c>
      <c r="DS39" s="2">
        <f t="shared" si="55"/>
        <v>43811</v>
      </c>
      <c r="DT39" s="2">
        <f t="shared" si="55"/>
        <v>44549</v>
      </c>
      <c r="DU39" s="2">
        <f t="shared" si="55"/>
        <v>45293</v>
      </c>
      <c r="DV39" s="2">
        <f t="shared" si="55"/>
        <v>46043</v>
      </c>
      <c r="DW39" s="2">
        <f t="shared" si="55"/>
        <v>46799</v>
      </c>
      <c r="DX39" s="2">
        <f t="shared" si="55"/>
        <v>47561</v>
      </c>
      <c r="DY39" s="2">
        <f t="shared" si="55"/>
        <v>48329</v>
      </c>
      <c r="DZ39" s="2">
        <f t="shared" si="48"/>
        <v>49103</v>
      </c>
      <c r="EA39" s="2">
        <f t="shared" si="48"/>
        <v>49883</v>
      </c>
      <c r="EB39" s="2">
        <f t="shared" si="32"/>
        <v>50669</v>
      </c>
      <c r="EC39" s="2">
        <f t="shared" si="32"/>
        <v>51461</v>
      </c>
      <c r="ED39" s="2">
        <f t="shared" si="32"/>
        <v>52259</v>
      </c>
      <c r="EE39" s="2">
        <f t="shared" si="32"/>
        <v>53063</v>
      </c>
      <c r="EF39" s="2">
        <f t="shared" si="32"/>
        <v>53873</v>
      </c>
      <c r="EG39" s="2">
        <f t="shared" si="32"/>
        <v>54689</v>
      </c>
    </row>
    <row r="40" spans="2:137" ht="15">
      <c r="B40" s="24">
        <v>36</v>
      </c>
      <c r="C40" s="2">
        <f t="shared" si="44"/>
        <v>-1259</v>
      </c>
      <c r="D40" s="2">
        <f t="shared" si="44"/>
        <v>-1241</v>
      </c>
      <c r="E40" s="2">
        <f t="shared" si="44"/>
        <v>-1217</v>
      </c>
      <c r="F40" s="2">
        <f t="shared" si="44"/>
        <v>-1187</v>
      </c>
      <c r="G40" s="2">
        <f t="shared" si="44"/>
        <v>-1151</v>
      </c>
      <c r="H40" s="2">
        <f t="shared" si="44"/>
        <v>-1109</v>
      </c>
      <c r="I40" s="2">
        <f t="shared" si="44"/>
        <v>-1061</v>
      </c>
      <c r="J40" s="2">
        <f t="shared" si="44"/>
        <v>-1007</v>
      </c>
      <c r="K40" s="2">
        <f t="shared" si="44"/>
        <v>-947</v>
      </c>
      <c r="L40" s="2">
        <f t="shared" si="44"/>
        <v>-881</v>
      </c>
      <c r="M40" s="2">
        <f t="shared" si="44"/>
        <v>-809</v>
      </c>
      <c r="N40" s="2">
        <f t="shared" si="44"/>
        <v>-731</v>
      </c>
      <c r="O40" s="2">
        <f t="shared" si="44"/>
        <v>-647</v>
      </c>
      <c r="P40" s="2">
        <f t="shared" si="44"/>
        <v>-557</v>
      </c>
      <c r="Q40" s="2">
        <f t="shared" si="44"/>
        <v>-461</v>
      </c>
      <c r="R40" s="2">
        <f aca="true" t="shared" si="58" ref="R40:AG44">3*R$3*R$3+9*R$3-11-($B40*$B40-$B40)</f>
        <v>-359</v>
      </c>
      <c r="S40" s="2">
        <f t="shared" si="58"/>
        <v>-251</v>
      </c>
      <c r="T40" s="2">
        <f t="shared" si="58"/>
        <v>-137</v>
      </c>
      <c r="U40" s="2">
        <f t="shared" si="58"/>
        <v>-17</v>
      </c>
      <c r="V40" s="2">
        <f t="shared" si="58"/>
        <v>109</v>
      </c>
      <c r="W40" s="2">
        <f t="shared" si="58"/>
        <v>241</v>
      </c>
      <c r="X40" s="2">
        <f t="shared" si="58"/>
        <v>379</v>
      </c>
      <c r="Y40" s="2">
        <f t="shared" si="58"/>
        <v>523</v>
      </c>
      <c r="Z40" s="2">
        <f t="shared" si="58"/>
        <v>673</v>
      </c>
      <c r="AA40" s="2">
        <f t="shared" si="58"/>
        <v>829</v>
      </c>
      <c r="AB40" s="2">
        <f t="shared" si="58"/>
        <v>991</v>
      </c>
      <c r="AC40" s="2">
        <f t="shared" si="58"/>
        <v>1159</v>
      </c>
      <c r="AD40" s="2">
        <f t="shared" si="58"/>
        <v>1333</v>
      </c>
      <c r="AE40" s="2">
        <f t="shared" si="58"/>
        <v>1513</v>
      </c>
      <c r="AF40" s="2">
        <f t="shared" si="58"/>
        <v>1699</v>
      </c>
      <c r="AG40" s="2">
        <f t="shared" si="58"/>
        <v>1891</v>
      </c>
      <c r="AH40" s="2">
        <f t="shared" si="49"/>
        <v>2089</v>
      </c>
      <c r="AI40" s="2">
        <f t="shared" si="49"/>
        <v>2293</v>
      </c>
      <c r="AJ40" s="2">
        <f t="shared" si="49"/>
        <v>2503</v>
      </c>
      <c r="AK40" s="2">
        <f t="shared" si="49"/>
        <v>2719</v>
      </c>
      <c r="AL40" s="2">
        <f t="shared" si="49"/>
        <v>2941</v>
      </c>
      <c r="AM40" s="2">
        <f t="shared" si="49"/>
        <v>3169</v>
      </c>
      <c r="AN40" s="2">
        <f t="shared" si="49"/>
        <v>3403</v>
      </c>
      <c r="AO40" s="2">
        <f t="shared" si="49"/>
        <v>3643</v>
      </c>
      <c r="AP40" s="2">
        <f t="shared" si="49"/>
        <v>3889</v>
      </c>
      <c r="AQ40" s="2">
        <f t="shared" si="49"/>
        <v>4141</v>
      </c>
      <c r="AR40" s="2">
        <f t="shared" si="49"/>
        <v>4399</v>
      </c>
      <c r="AS40" s="2">
        <f t="shared" si="49"/>
        <v>4663</v>
      </c>
      <c r="AT40" s="2">
        <f t="shared" si="49"/>
        <v>4933</v>
      </c>
      <c r="AU40" s="2">
        <f t="shared" si="49"/>
        <v>5209</v>
      </c>
      <c r="AV40" s="2">
        <f t="shared" si="50"/>
        <v>5491</v>
      </c>
      <c r="AW40" s="2">
        <f t="shared" si="50"/>
        <v>5779</v>
      </c>
      <c r="AX40" s="2">
        <f t="shared" si="45"/>
        <v>6073</v>
      </c>
      <c r="AY40" s="2">
        <f t="shared" si="43"/>
        <v>6373</v>
      </c>
      <c r="AZ40" s="2">
        <f t="shared" si="43"/>
        <v>6679</v>
      </c>
      <c r="BA40" s="2">
        <f t="shared" si="43"/>
        <v>6991</v>
      </c>
      <c r="BB40" s="2">
        <f t="shared" si="43"/>
        <v>7309</v>
      </c>
      <c r="BC40" s="2">
        <f t="shared" si="43"/>
        <v>7633</v>
      </c>
      <c r="BD40" s="2">
        <f t="shared" si="43"/>
        <v>7963</v>
      </c>
      <c r="BE40" s="2">
        <f t="shared" si="43"/>
        <v>8299</v>
      </c>
      <c r="BF40" s="2">
        <f t="shared" si="43"/>
        <v>8641</v>
      </c>
      <c r="BG40" s="2">
        <f t="shared" si="43"/>
        <v>8989</v>
      </c>
      <c r="BH40" s="2">
        <f t="shared" si="43"/>
        <v>9343</v>
      </c>
      <c r="BI40" s="2">
        <f t="shared" si="43"/>
        <v>9703</v>
      </c>
      <c r="BJ40" s="2">
        <f t="shared" si="43"/>
        <v>10069</v>
      </c>
      <c r="BK40" s="2">
        <f t="shared" si="43"/>
        <v>10441</v>
      </c>
      <c r="BL40" s="2">
        <f t="shared" si="43"/>
        <v>10819</v>
      </c>
      <c r="BM40" s="2">
        <f aca="true" t="shared" si="59" ref="BM40:BO44">3*BM$3*BM$3+9*BM$3-11-($B40*$B40-$B40)</f>
        <v>11203</v>
      </c>
      <c r="BN40" s="2">
        <f t="shared" si="59"/>
        <v>11593</v>
      </c>
      <c r="BO40" s="2">
        <f t="shared" si="59"/>
        <v>11989</v>
      </c>
      <c r="BP40" s="2">
        <f t="shared" si="57"/>
        <v>12391</v>
      </c>
      <c r="BQ40" s="2">
        <f t="shared" si="57"/>
        <v>12799</v>
      </c>
      <c r="BR40" s="2">
        <f t="shared" si="57"/>
        <v>13213</v>
      </c>
      <c r="BS40" s="2">
        <f t="shared" si="57"/>
        <v>13633</v>
      </c>
      <c r="BT40" s="2">
        <f t="shared" si="57"/>
        <v>14059</v>
      </c>
      <c r="BU40" s="2">
        <f t="shared" si="57"/>
        <v>14491</v>
      </c>
      <c r="BV40" s="2">
        <f t="shared" si="57"/>
        <v>14929</v>
      </c>
      <c r="BW40" s="2">
        <f t="shared" si="57"/>
        <v>15373</v>
      </c>
      <c r="BX40" s="2">
        <f t="shared" si="57"/>
        <v>15823</v>
      </c>
      <c r="BY40" s="2">
        <f t="shared" si="57"/>
        <v>16279</v>
      </c>
      <c r="BZ40" s="2">
        <f t="shared" si="57"/>
        <v>16741</v>
      </c>
      <c r="CA40" s="2">
        <f t="shared" si="57"/>
        <v>17209</v>
      </c>
      <c r="CB40" s="2">
        <f t="shared" si="57"/>
        <v>17683</v>
      </c>
      <c r="CC40" s="2">
        <f t="shared" si="57"/>
        <v>18163</v>
      </c>
      <c r="CD40" s="2">
        <f t="shared" si="57"/>
        <v>18649</v>
      </c>
      <c r="CE40" s="2">
        <f t="shared" si="52"/>
        <v>19141</v>
      </c>
      <c r="CF40" s="2">
        <f t="shared" si="52"/>
        <v>19639</v>
      </c>
      <c r="CG40" s="2">
        <f t="shared" si="52"/>
        <v>20143</v>
      </c>
      <c r="CH40" s="2">
        <f t="shared" si="52"/>
        <v>20653</v>
      </c>
      <c r="CI40" s="2">
        <f t="shared" si="52"/>
        <v>21169</v>
      </c>
      <c r="CJ40" s="2">
        <f t="shared" si="52"/>
        <v>21691</v>
      </c>
      <c r="CK40" s="2">
        <f t="shared" si="52"/>
        <v>22219</v>
      </c>
      <c r="CL40" s="2">
        <f t="shared" si="52"/>
        <v>22753</v>
      </c>
      <c r="CM40" s="2">
        <f t="shared" si="52"/>
        <v>23293</v>
      </c>
      <c r="CN40" s="2">
        <f t="shared" si="53"/>
        <v>23839</v>
      </c>
      <c r="CO40" s="2">
        <f t="shared" si="53"/>
        <v>24391</v>
      </c>
      <c r="CP40" s="2">
        <f t="shared" si="53"/>
        <v>24949</v>
      </c>
      <c r="CQ40" s="2">
        <f t="shared" si="53"/>
        <v>25513</v>
      </c>
      <c r="CR40" s="2">
        <f t="shared" si="53"/>
        <v>26083</v>
      </c>
      <c r="CS40" s="2">
        <f t="shared" si="53"/>
        <v>26659</v>
      </c>
      <c r="CT40" s="2">
        <f t="shared" si="53"/>
        <v>27241</v>
      </c>
      <c r="CU40" s="2">
        <f t="shared" si="53"/>
        <v>27829</v>
      </c>
      <c r="CV40" s="2">
        <f t="shared" si="53"/>
        <v>28423</v>
      </c>
      <c r="CW40" s="2">
        <f t="shared" si="53"/>
        <v>29023</v>
      </c>
      <c r="CX40" s="2">
        <f t="shared" si="53"/>
        <v>29629</v>
      </c>
      <c r="CY40" s="2">
        <f t="shared" si="53"/>
        <v>30241</v>
      </c>
      <c r="CZ40" s="2">
        <f t="shared" si="53"/>
        <v>30859</v>
      </c>
      <c r="DA40" s="2">
        <f t="shared" si="53"/>
        <v>31483</v>
      </c>
      <c r="DB40" s="2">
        <f t="shared" si="53"/>
        <v>32113</v>
      </c>
      <c r="DC40" s="2">
        <f t="shared" si="53"/>
        <v>32749</v>
      </c>
      <c r="DD40" s="2">
        <f t="shared" si="54"/>
        <v>33391</v>
      </c>
      <c r="DE40" s="2">
        <f t="shared" si="54"/>
        <v>34039</v>
      </c>
      <c r="DF40" s="2">
        <f t="shared" si="54"/>
        <v>34693</v>
      </c>
      <c r="DG40" s="2">
        <f t="shared" si="54"/>
        <v>35353</v>
      </c>
      <c r="DH40" s="2">
        <f t="shared" si="54"/>
        <v>36019</v>
      </c>
      <c r="DI40" s="2">
        <f t="shared" si="54"/>
        <v>36691</v>
      </c>
      <c r="DJ40" s="2">
        <f t="shared" si="55"/>
        <v>37369</v>
      </c>
      <c r="DK40" s="2">
        <f t="shared" si="55"/>
        <v>38053</v>
      </c>
      <c r="DL40" s="2">
        <f t="shared" si="55"/>
        <v>38743</v>
      </c>
      <c r="DM40" s="2">
        <f t="shared" si="55"/>
        <v>39439</v>
      </c>
      <c r="DN40" s="2">
        <f t="shared" si="55"/>
        <v>40141</v>
      </c>
      <c r="DO40" s="2">
        <f t="shared" si="55"/>
        <v>40849</v>
      </c>
      <c r="DP40" s="2">
        <f t="shared" si="55"/>
        <v>41563</v>
      </c>
      <c r="DQ40" s="2">
        <f t="shared" si="55"/>
        <v>42283</v>
      </c>
      <c r="DR40" s="2">
        <f t="shared" si="55"/>
        <v>43009</v>
      </c>
      <c r="DS40" s="2">
        <f t="shared" si="55"/>
        <v>43741</v>
      </c>
      <c r="DT40" s="2">
        <f t="shared" si="55"/>
        <v>44479</v>
      </c>
      <c r="DU40" s="2">
        <f t="shared" si="55"/>
        <v>45223</v>
      </c>
      <c r="DV40" s="2">
        <f t="shared" si="55"/>
        <v>45973</v>
      </c>
      <c r="DW40" s="2">
        <f t="shared" si="55"/>
        <v>46729</v>
      </c>
      <c r="DX40" s="2">
        <f t="shared" si="55"/>
        <v>47491</v>
      </c>
      <c r="DY40" s="2">
        <f t="shared" si="55"/>
        <v>48259</v>
      </c>
      <c r="DZ40" s="2">
        <f t="shared" si="48"/>
        <v>49033</v>
      </c>
      <c r="EA40" s="2">
        <f t="shared" si="48"/>
        <v>49813</v>
      </c>
      <c r="EB40" s="2">
        <f t="shared" si="32"/>
        <v>50599</v>
      </c>
      <c r="EC40" s="2">
        <f t="shared" si="32"/>
        <v>51391</v>
      </c>
      <c r="ED40" s="2">
        <f t="shared" si="32"/>
        <v>52189</v>
      </c>
      <c r="EE40" s="2">
        <f t="shared" si="32"/>
        <v>52993</v>
      </c>
      <c r="EF40" s="2">
        <f t="shared" si="32"/>
        <v>53803</v>
      </c>
      <c r="EG40" s="2">
        <f t="shared" si="32"/>
        <v>54619</v>
      </c>
    </row>
    <row r="41" spans="2:137" ht="15">
      <c r="B41" s="24">
        <v>37</v>
      </c>
      <c r="C41" s="2">
        <f aca="true" t="shared" si="60" ref="C41:R44">3*C$3*C$3+9*C$3-11-($B41*$B41-$B41)</f>
        <v>-1331</v>
      </c>
      <c r="D41" s="2">
        <f t="shared" si="60"/>
        <v>-1313</v>
      </c>
      <c r="E41" s="2">
        <f t="shared" si="60"/>
        <v>-1289</v>
      </c>
      <c r="F41" s="2">
        <f t="shared" si="60"/>
        <v>-1259</v>
      </c>
      <c r="G41" s="2">
        <f t="shared" si="60"/>
        <v>-1223</v>
      </c>
      <c r="H41" s="2">
        <f t="shared" si="60"/>
        <v>-1181</v>
      </c>
      <c r="I41" s="2">
        <f t="shared" si="60"/>
        <v>-1133</v>
      </c>
      <c r="J41" s="2">
        <f t="shared" si="60"/>
        <v>-1079</v>
      </c>
      <c r="K41" s="2">
        <f t="shared" si="60"/>
        <v>-1019</v>
      </c>
      <c r="L41" s="2">
        <f t="shared" si="60"/>
        <v>-953</v>
      </c>
      <c r="M41" s="2">
        <f t="shared" si="60"/>
        <v>-881</v>
      </c>
      <c r="N41" s="2">
        <f t="shared" si="60"/>
        <v>-803</v>
      </c>
      <c r="O41" s="2">
        <f t="shared" si="60"/>
        <v>-719</v>
      </c>
      <c r="P41" s="2">
        <f t="shared" si="60"/>
        <v>-629</v>
      </c>
      <c r="Q41" s="2">
        <f t="shared" si="60"/>
        <v>-533</v>
      </c>
      <c r="R41" s="2">
        <f t="shared" si="60"/>
        <v>-431</v>
      </c>
      <c r="S41" s="2">
        <f t="shared" si="58"/>
        <v>-323</v>
      </c>
      <c r="T41" s="2">
        <f t="shared" si="58"/>
        <v>-209</v>
      </c>
      <c r="U41" s="2">
        <f t="shared" si="58"/>
        <v>-89</v>
      </c>
      <c r="V41" s="2">
        <f t="shared" si="58"/>
        <v>37</v>
      </c>
      <c r="W41" s="2">
        <f t="shared" si="58"/>
        <v>169</v>
      </c>
      <c r="X41" s="2">
        <f t="shared" si="58"/>
        <v>307</v>
      </c>
      <c r="Y41" s="2">
        <f t="shared" si="58"/>
        <v>451</v>
      </c>
      <c r="Z41" s="2">
        <f t="shared" si="58"/>
        <v>601</v>
      </c>
      <c r="AA41" s="2">
        <f t="shared" si="58"/>
        <v>757</v>
      </c>
      <c r="AB41" s="2">
        <f t="shared" si="58"/>
        <v>919</v>
      </c>
      <c r="AC41" s="2">
        <f t="shared" si="58"/>
        <v>1087</v>
      </c>
      <c r="AD41" s="2">
        <f t="shared" si="58"/>
        <v>1261</v>
      </c>
      <c r="AE41" s="2">
        <f t="shared" si="58"/>
        <v>1441</v>
      </c>
      <c r="AF41" s="2">
        <f t="shared" si="58"/>
        <v>1627</v>
      </c>
      <c r="AG41" s="2">
        <f t="shared" si="58"/>
        <v>1819</v>
      </c>
      <c r="AH41" s="2">
        <f t="shared" si="49"/>
        <v>2017</v>
      </c>
      <c r="AI41" s="2">
        <f t="shared" si="49"/>
        <v>2221</v>
      </c>
      <c r="AJ41" s="2">
        <f t="shared" si="49"/>
        <v>2431</v>
      </c>
      <c r="AK41" s="2">
        <f t="shared" si="49"/>
        <v>2647</v>
      </c>
      <c r="AL41" s="2">
        <f t="shared" si="49"/>
        <v>2869</v>
      </c>
      <c r="AM41" s="2">
        <f t="shared" si="49"/>
        <v>3097</v>
      </c>
      <c r="AN41" s="2">
        <f t="shared" si="49"/>
        <v>3331</v>
      </c>
      <c r="AO41" s="2">
        <f t="shared" si="49"/>
        <v>3571</v>
      </c>
      <c r="AP41" s="2">
        <f t="shared" si="49"/>
        <v>3817</v>
      </c>
      <c r="AQ41" s="2">
        <f t="shared" si="49"/>
        <v>4069</v>
      </c>
      <c r="AR41" s="2">
        <f t="shared" si="49"/>
        <v>4327</v>
      </c>
      <c r="AS41" s="2">
        <f t="shared" si="49"/>
        <v>4591</v>
      </c>
      <c r="AT41" s="2">
        <f t="shared" si="49"/>
        <v>4861</v>
      </c>
      <c r="AU41" s="2">
        <f t="shared" si="49"/>
        <v>5137</v>
      </c>
      <c r="AV41" s="2">
        <f t="shared" si="50"/>
        <v>5419</v>
      </c>
      <c r="AW41" s="2">
        <f t="shared" si="50"/>
        <v>5707</v>
      </c>
      <c r="AX41" s="2">
        <f t="shared" si="45"/>
        <v>6001</v>
      </c>
      <c r="AY41" s="2">
        <f aca="true" t="shared" si="61" ref="AY41:BN44">3*AY$3*AY$3+9*AY$3-11-($B41*$B41-$B41)</f>
        <v>6301</v>
      </c>
      <c r="AZ41" s="2">
        <f t="shared" si="61"/>
        <v>6607</v>
      </c>
      <c r="BA41" s="2">
        <f t="shared" si="61"/>
        <v>6919</v>
      </c>
      <c r="BB41" s="2">
        <f t="shared" si="61"/>
        <v>7237</v>
      </c>
      <c r="BC41" s="2">
        <f t="shared" si="61"/>
        <v>7561</v>
      </c>
      <c r="BD41" s="2">
        <f t="shared" si="61"/>
        <v>7891</v>
      </c>
      <c r="BE41" s="2">
        <f t="shared" si="61"/>
        <v>8227</v>
      </c>
      <c r="BF41" s="2">
        <f t="shared" si="61"/>
        <v>8569</v>
      </c>
      <c r="BG41" s="2">
        <f t="shared" si="61"/>
        <v>8917</v>
      </c>
      <c r="BH41" s="2">
        <f t="shared" si="61"/>
        <v>9271</v>
      </c>
      <c r="BI41" s="2">
        <f t="shared" si="61"/>
        <v>9631</v>
      </c>
      <c r="BJ41" s="2">
        <f t="shared" si="61"/>
        <v>9997</v>
      </c>
      <c r="BK41" s="2">
        <f t="shared" si="61"/>
        <v>10369</v>
      </c>
      <c r="BL41" s="2">
        <f t="shared" si="61"/>
        <v>10747</v>
      </c>
      <c r="BM41" s="2">
        <f t="shared" si="61"/>
        <v>11131</v>
      </c>
      <c r="BN41" s="2">
        <f t="shared" si="61"/>
        <v>11521</v>
      </c>
      <c r="BO41" s="2">
        <f t="shared" si="59"/>
        <v>11917</v>
      </c>
      <c r="BP41" s="2">
        <f t="shared" si="57"/>
        <v>12319</v>
      </c>
      <c r="BQ41" s="2">
        <f t="shared" si="57"/>
        <v>12727</v>
      </c>
      <c r="BR41" s="2">
        <f t="shared" si="57"/>
        <v>13141</v>
      </c>
      <c r="BS41" s="2">
        <f t="shared" si="57"/>
        <v>13561</v>
      </c>
      <c r="BT41" s="2">
        <f t="shared" si="57"/>
        <v>13987</v>
      </c>
      <c r="BU41" s="2">
        <f t="shared" si="57"/>
        <v>14419</v>
      </c>
      <c r="BV41" s="2">
        <f t="shared" si="57"/>
        <v>14857</v>
      </c>
      <c r="BW41" s="2">
        <f t="shared" si="57"/>
        <v>15301</v>
      </c>
      <c r="BX41" s="2">
        <f t="shared" si="57"/>
        <v>15751</v>
      </c>
      <c r="BY41" s="2">
        <f t="shared" si="57"/>
        <v>16207</v>
      </c>
      <c r="BZ41" s="2">
        <f t="shared" si="57"/>
        <v>16669</v>
      </c>
      <c r="CA41" s="2">
        <f t="shared" si="57"/>
        <v>17137</v>
      </c>
      <c r="CB41" s="2">
        <f t="shared" si="57"/>
        <v>17611</v>
      </c>
      <c r="CC41" s="2">
        <f t="shared" si="57"/>
        <v>18091</v>
      </c>
      <c r="CD41" s="2">
        <f t="shared" si="57"/>
        <v>18577</v>
      </c>
      <c r="CE41" s="2">
        <f t="shared" si="52"/>
        <v>19069</v>
      </c>
      <c r="CF41" s="2">
        <f t="shared" si="52"/>
        <v>19567</v>
      </c>
      <c r="CG41" s="2">
        <f t="shared" si="52"/>
        <v>20071</v>
      </c>
      <c r="CH41" s="2">
        <f t="shared" si="52"/>
        <v>20581</v>
      </c>
      <c r="CI41" s="2">
        <f t="shared" si="52"/>
        <v>21097</v>
      </c>
      <c r="CJ41" s="2">
        <f t="shared" si="52"/>
        <v>21619</v>
      </c>
      <c r="CK41" s="2">
        <f t="shared" si="52"/>
        <v>22147</v>
      </c>
      <c r="CL41" s="2">
        <f t="shared" si="52"/>
        <v>22681</v>
      </c>
      <c r="CM41" s="2">
        <f t="shared" si="52"/>
        <v>23221</v>
      </c>
      <c r="CN41" s="2">
        <f t="shared" si="53"/>
        <v>23767</v>
      </c>
      <c r="CO41" s="2">
        <f t="shared" si="53"/>
        <v>24319</v>
      </c>
      <c r="CP41" s="2">
        <f t="shared" si="53"/>
        <v>24877</v>
      </c>
      <c r="CQ41" s="2">
        <f t="shared" si="53"/>
        <v>25441</v>
      </c>
      <c r="CR41" s="2">
        <f t="shared" si="53"/>
        <v>26011</v>
      </c>
      <c r="CS41" s="2">
        <f t="shared" si="53"/>
        <v>26587</v>
      </c>
      <c r="CT41" s="2">
        <f t="shared" si="53"/>
        <v>27169</v>
      </c>
      <c r="CU41" s="2">
        <f t="shared" si="53"/>
        <v>27757</v>
      </c>
      <c r="CV41" s="2">
        <f t="shared" si="53"/>
        <v>28351</v>
      </c>
      <c r="CW41" s="2">
        <f t="shared" si="53"/>
        <v>28951</v>
      </c>
      <c r="CX41" s="2">
        <f t="shared" si="53"/>
        <v>29557</v>
      </c>
      <c r="CY41" s="2">
        <f t="shared" si="53"/>
        <v>30169</v>
      </c>
      <c r="CZ41" s="2">
        <f t="shared" si="53"/>
        <v>30787</v>
      </c>
      <c r="DA41" s="2">
        <f t="shared" si="53"/>
        <v>31411</v>
      </c>
      <c r="DB41" s="2">
        <f t="shared" si="53"/>
        <v>32041</v>
      </c>
      <c r="DC41" s="2">
        <f t="shared" si="53"/>
        <v>32677</v>
      </c>
      <c r="DD41" s="2">
        <f t="shared" si="54"/>
        <v>33319</v>
      </c>
      <c r="DE41" s="2">
        <f t="shared" si="54"/>
        <v>33967</v>
      </c>
      <c r="DF41" s="2">
        <f t="shared" si="54"/>
        <v>34621</v>
      </c>
      <c r="DG41" s="2">
        <f t="shared" si="54"/>
        <v>35281</v>
      </c>
      <c r="DH41" s="2">
        <f t="shared" si="54"/>
        <v>35947</v>
      </c>
      <c r="DI41" s="2">
        <f t="shared" si="54"/>
        <v>36619</v>
      </c>
      <c r="DJ41" s="2">
        <f t="shared" si="55"/>
        <v>37297</v>
      </c>
      <c r="DK41" s="2">
        <f t="shared" si="55"/>
        <v>37981</v>
      </c>
      <c r="DL41" s="2">
        <f t="shared" si="55"/>
        <v>38671</v>
      </c>
      <c r="DM41" s="2">
        <f t="shared" si="55"/>
        <v>39367</v>
      </c>
      <c r="DN41" s="2">
        <f t="shared" si="55"/>
        <v>40069</v>
      </c>
      <c r="DO41" s="2">
        <f t="shared" si="55"/>
        <v>40777</v>
      </c>
      <c r="DP41" s="2">
        <f t="shared" si="55"/>
        <v>41491</v>
      </c>
      <c r="DQ41" s="2">
        <f t="shared" si="55"/>
        <v>42211</v>
      </c>
      <c r="DR41" s="2">
        <f t="shared" si="55"/>
        <v>42937</v>
      </c>
      <c r="DS41" s="2">
        <f t="shared" si="55"/>
        <v>43669</v>
      </c>
      <c r="DT41" s="2">
        <f t="shared" si="55"/>
        <v>44407</v>
      </c>
      <c r="DU41" s="2">
        <f t="shared" si="55"/>
        <v>45151</v>
      </c>
      <c r="DV41" s="2">
        <f t="shared" si="55"/>
        <v>45901</v>
      </c>
      <c r="DW41" s="2">
        <f t="shared" si="55"/>
        <v>46657</v>
      </c>
      <c r="DX41" s="2">
        <f t="shared" si="55"/>
        <v>47419</v>
      </c>
      <c r="DY41" s="2">
        <f t="shared" si="55"/>
        <v>48187</v>
      </c>
      <c r="DZ41" s="2">
        <f t="shared" si="48"/>
        <v>48961</v>
      </c>
      <c r="EA41" s="2">
        <f t="shared" si="48"/>
        <v>49741</v>
      </c>
      <c r="EB41" s="2">
        <f t="shared" si="32"/>
        <v>50527</v>
      </c>
      <c r="EC41" s="2">
        <f t="shared" si="32"/>
        <v>51319</v>
      </c>
      <c r="ED41" s="2">
        <f t="shared" si="32"/>
        <v>52117</v>
      </c>
      <c r="EE41" s="2">
        <f t="shared" si="32"/>
        <v>52921</v>
      </c>
      <c r="EF41" s="2">
        <f t="shared" si="32"/>
        <v>53731</v>
      </c>
      <c r="EG41" s="2">
        <f t="shared" si="32"/>
        <v>54547</v>
      </c>
    </row>
    <row r="42" spans="2:137" ht="15">
      <c r="B42" s="24">
        <v>38</v>
      </c>
      <c r="C42" s="2">
        <f t="shared" si="60"/>
        <v>-1405</v>
      </c>
      <c r="D42" s="2">
        <f t="shared" si="60"/>
        <v>-1387</v>
      </c>
      <c r="E42" s="2">
        <f t="shared" si="60"/>
        <v>-1363</v>
      </c>
      <c r="F42" s="2">
        <f t="shared" si="60"/>
        <v>-1333</v>
      </c>
      <c r="G42" s="2">
        <f t="shared" si="60"/>
        <v>-1297</v>
      </c>
      <c r="H42" s="2">
        <f t="shared" si="60"/>
        <v>-1255</v>
      </c>
      <c r="I42" s="2">
        <f t="shared" si="60"/>
        <v>-1207</v>
      </c>
      <c r="J42" s="2">
        <f t="shared" si="60"/>
        <v>-1153</v>
      </c>
      <c r="K42" s="2">
        <f t="shared" si="60"/>
        <v>-1093</v>
      </c>
      <c r="L42" s="2">
        <f t="shared" si="60"/>
        <v>-1027</v>
      </c>
      <c r="M42" s="2">
        <f t="shared" si="60"/>
        <v>-955</v>
      </c>
      <c r="N42" s="2">
        <f t="shared" si="60"/>
        <v>-877</v>
      </c>
      <c r="O42" s="2">
        <f t="shared" si="60"/>
        <v>-793</v>
      </c>
      <c r="P42" s="2">
        <f t="shared" si="60"/>
        <v>-703</v>
      </c>
      <c r="Q42" s="2">
        <f t="shared" si="60"/>
        <v>-607</v>
      </c>
      <c r="R42" s="2">
        <f t="shared" si="60"/>
        <v>-505</v>
      </c>
      <c r="S42" s="2">
        <f t="shared" si="58"/>
        <v>-397</v>
      </c>
      <c r="T42" s="2">
        <f t="shared" si="58"/>
        <v>-283</v>
      </c>
      <c r="U42" s="2">
        <f t="shared" si="58"/>
        <v>-163</v>
      </c>
      <c r="V42" s="2">
        <f t="shared" si="58"/>
        <v>-37</v>
      </c>
      <c r="W42" s="2">
        <f t="shared" si="58"/>
        <v>95</v>
      </c>
      <c r="X42" s="2">
        <f t="shared" si="58"/>
        <v>233</v>
      </c>
      <c r="Y42" s="2">
        <f t="shared" si="58"/>
        <v>377</v>
      </c>
      <c r="Z42" s="2">
        <f t="shared" si="58"/>
        <v>527</v>
      </c>
      <c r="AA42" s="2">
        <f t="shared" si="58"/>
        <v>683</v>
      </c>
      <c r="AB42" s="2">
        <f t="shared" si="58"/>
        <v>845</v>
      </c>
      <c r="AC42" s="2">
        <f t="shared" si="58"/>
        <v>1013</v>
      </c>
      <c r="AD42" s="2">
        <f t="shared" si="58"/>
        <v>1187</v>
      </c>
      <c r="AE42" s="2">
        <f t="shared" si="58"/>
        <v>1367</v>
      </c>
      <c r="AF42" s="2">
        <f t="shared" si="58"/>
        <v>1553</v>
      </c>
      <c r="AG42" s="2">
        <f t="shared" si="58"/>
        <v>1745</v>
      </c>
      <c r="AH42" s="2">
        <f t="shared" si="49"/>
        <v>1943</v>
      </c>
      <c r="AI42" s="2">
        <f t="shared" si="49"/>
        <v>2147</v>
      </c>
      <c r="AJ42" s="2">
        <f t="shared" si="49"/>
        <v>2357</v>
      </c>
      <c r="AK42" s="2">
        <f t="shared" si="49"/>
        <v>2573</v>
      </c>
      <c r="AL42" s="2">
        <f t="shared" si="49"/>
        <v>2795</v>
      </c>
      <c r="AM42" s="2">
        <f t="shared" si="49"/>
        <v>3023</v>
      </c>
      <c r="AN42" s="2">
        <f t="shared" si="49"/>
        <v>3257</v>
      </c>
      <c r="AO42" s="2">
        <f t="shared" si="49"/>
        <v>3497</v>
      </c>
      <c r="AP42" s="2">
        <f t="shared" si="49"/>
        <v>3743</v>
      </c>
      <c r="AQ42" s="2">
        <f t="shared" si="49"/>
        <v>3995</v>
      </c>
      <c r="AR42" s="2">
        <f t="shared" si="49"/>
        <v>4253</v>
      </c>
      <c r="AS42" s="2">
        <f t="shared" si="49"/>
        <v>4517</v>
      </c>
      <c r="AT42" s="2">
        <f t="shared" si="49"/>
        <v>4787</v>
      </c>
      <c r="AU42" s="2">
        <f t="shared" si="49"/>
        <v>5063</v>
      </c>
      <c r="AV42" s="2">
        <f t="shared" si="50"/>
        <v>5345</v>
      </c>
      <c r="AW42" s="2">
        <f t="shared" si="50"/>
        <v>5633</v>
      </c>
      <c r="AX42" s="2">
        <f t="shared" si="45"/>
        <v>5927</v>
      </c>
      <c r="AY42" s="2">
        <f t="shared" si="61"/>
        <v>6227</v>
      </c>
      <c r="AZ42" s="2">
        <f t="shared" si="61"/>
        <v>6533</v>
      </c>
      <c r="BA42" s="2">
        <f t="shared" si="61"/>
        <v>6845</v>
      </c>
      <c r="BB42" s="2">
        <f t="shared" si="61"/>
        <v>7163</v>
      </c>
      <c r="BC42" s="2">
        <f t="shared" si="61"/>
        <v>7487</v>
      </c>
      <c r="BD42" s="2">
        <f t="shared" si="61"/>
        <v>7817</v>
      </c>
      <c r="BE42" s="2">
        <f t="shared" si="61"/>
        <v>8153</v>
      </c>
      <c r="BF42" s="2">
        <f t="shared" si="61"/>
        <v>8495</v>
      </c>
      <c r="BG42" s="2">
        <f t="shared" si="61"/>
        <v>8843</v>
      </c>
      <c r="BH42" s="2">
        <f t="shared" si="61"/>
        <v>9197</v>
      </c>
      <c r="BI42" s="2">
        <f t="shared" si="61"/>
        <v>9557</v>
      </c>
      <c r="BJ42" s="2">
        <f t="shared" si="61"/>
        <v>9923</v>
      </c>
      <c r="BK42" s="2">
        <f t="shared" si="61"/>
        <v>10295</v>
      </c>
      <c r="BL42" s="2">
        <f t="shared" si="61"/>
        <v>10673</v>
      </c>
      <c r="BM42" s="2">
        <f t="shared" si="61"/>
        <v>11057</v>
      </c>
      <c r="BN42" s="2">
        <f t="shared" si="61"/>
        <v>11447</v>
      </c>
      <c r="BO42" s="2">
        <f t="shared" si="59"/>
        <v>11843</v>
      </c>
      <c r="BP42" s="2">
        <f t="shared" si="57"/>
        <v>12245</v>
      </c>
      <c r="BQ42" s="2">
        <f t="shared" si="57"/>
        <v>12653</v>
      </c>
      <c r="BR42" s="2">
        <f t="shared" si="57"/>
        <v>13067</v>
      </c>
      <c r="BS42" s="2">
        <f t="shared" si="57"/>
        <v>13487</v>
      </c>
      <c r="BT42" s="2">
        <f t="shared" si="57"/>
        <v>13913</v>
      </c>
      <c r="BU42" s="2">
        <f t="shared" si="57"/>
        <v>14345</v>
      </c>
      <c r="BV42" s="2">
        <f t="shared" si="57"/>
        <v>14783</v>
      </c>
      <c r="BW42" s="2">
        <f t="shared" si="57"/>
        <v>15227</v>
      </c>
      <c r="BX42" s="2">
        <f t="shared" si="57"/>
        <v>15677</v>
      </c>
      <c r="BY42" s="2">
        <f t="shared" si="57"/>
        <v>16133</v>
      </c>
      <c r="BZ42" s="2">
        <f t="shared" si="57"/>
        <v>16595</v>
      </c>
      <c r="CA42" s="2">
        <f t="shared" si="57"/>
        <v>17063</v>
      </c>
      <c r="CB42" s="2">
        <f t="shared" si="57"/>
        <v>17537</v>
      </c>
      <c r="CC42" s="2">
        <f t="shared" si="57"/>
        <v>18017</v>
      </c>
      <c r="CD42" s="2">
        <f t="shared" si="57"/>
        <v>18503</v>
      </c>
      <c r="CE42" s="2">
        <f t="shared" si="52"/>
        <v>18995</v>
      </c>
      <c r="CF42" s="2">
        <f t="shared" si="52"/>
        <v>19493</v>
      </c>
      <c r="CG42" s="2">
        <f t="shared" si="52"/>
        <v>19997</v>
      </c>
      <c r="CH42" s="2">
        <f t="shared" si="52"/>
        <v>20507</v>
      </c>
      <c r="CI42" s="2">
        <f t="shared" si="52"/>
        <v>21023</v>
      </c>
      <c r="CJ42" s="2">
        <f t="shared" si="52"/>
        <v>21545</v>
      </c>
      <c r="CK42" s="2">
        <f t="shared" si="52"/>
        <v>22073</v>
      </c>
      <c r="CL42" s="2">
        <f t="shared" si="52"/>
        <v>22607</v>
      </c>
      <c r="CM42" s="2">
        <f t="shared" si="52"/>
        <v>23147</v>
      </c>
      <c r="CN42" s="2">
        <f t="shared" si="53"/>
        <v>23693</v>
      </c>
      <c r="CO42" s="2">
        <f t="shared" si="53"/>
        <v>24245</v>
      </c>
      <c r="CP42" s="2">
        <f t="shared" si="53"/>
        <v>24803</v>
      </c>
      <c r="CQ42" s="2">
        <f t="shared" si="53"/>
        <v>25367</v>
      </c>
      <c r="CR42" s="2">
        <f t="shared" si="53"/>
        <v>25937</v>
      </c>
      <c r="CS42" s="2">
        <f t="shared" si="53"/>
        <v>26513</v>
      </c>
      <c r="CT42" s="2">
        <f t="shared" si="53"/>
        <v>27095</v>
      </c>
      <c r="CU42" s="2">
        <f t="shared" si="53"/>
        <v>27683</v>
      </c>
      <c r="CV42" s="2">
        <f t="shared" si="53"/>
        <v>28277</v>
      </c>
      <c r="CW42" s="2">
        <f t="shared" si="53"/>
        <v>28877</v>
      </c>
      <c r="CX42" s="2">
        <f t="shared" si="53"/>
        <v>29483</v>
      </c>
      <c r="CY42" s="2">
        <f t="shared" si="53"/>
        <v>30095</v>
      </c>
      <c r="CZ42" s="2">
        <f t="shared" si="53"/>
        <v>30713</v>
      </c>
      <c r="DA42" s="2">
        <f t="shared" si="53"/>
        <v>31337</v>
      </c>
      <c r="DB42" s="2">
        <f t="shared" si="53"/>
        <v>31967</v>
      </c>
      <c r="DC42" s="2">
        <f t="shared" si="53"/>
        <v>32603</v>
      </c>
      <c r="DD42" s="2">
        <f t="shared" si="54"/>
        <v>33245</v>
      </c>
      <c r="DE42" s="2">
        <f t="shared" si="54"/>
        <v>33893</v>
      </c>
      <c r="DF42" s="2">
        <f t="shared" si="54"/>
        <v>34547</v>
      </c>
      <c r="DG42" s="2">
        <f t="shared" si="54"/>
        <v>35207</v>
      </c>
      <c r="DH42" s="2">
        <f t="shared" si="54"/>
        <v>35873</v>
      </c>
      <c r="DI42" s="2">
        <f t="shared" si="54"/>
        <v>36545</v>
      </c>
      <c r="DJ42" s="2">
        <f t="shared" si="55"/>
        <v>37223</v>
      </c>
      <c r="DK42" s="2">
        <f t="shared" si="55"/>
        <v>37907</v>
      </c>
      <c r="DL42" s="2">
        <f t="shared" si="55"/>
        <v>38597</v>
      </c>
      <c r="DM42" s="2">
        <f t="shared" si="55"/>
        <v>39293</v>
      </c>
      <c r="DN42" s="2">
        <f t="shared" si="55"/>
        <v>39995</v>
      </c>
      <c r="DO42" s="2">
        <f t="shared" si="55"/>
        <v>40703</v>
      </c>
      <c r="DP42" s="2">
        <f t="shared" si="55"/>
        <v>41417</v>
      </c>
      <c r="DQ42" s="2">
        <f t="shared" si="55"/>
        <v>42137</v>
      </c>
      <c r="DR42" s="2">
        <f t="shared" si="55"/>
        <v>42863</v>
      </c>
      <c r="DS42" s="2">
        <f t="shared" si="55"/>
        <v>43595</v>
      </c>
      <c r="DT42" s="2">
        <f t="shared" si="55"/>
        <v>44333</v>
      </c>
      <c r="DU42" s="2">
        <f t="shared" si="55"/>
        <v>45077</v>
      </c>
      <c r="DV42" s="2">
        <f t="shared" si="55"/>
        <v>45827</v>
      </c>
      <c r="DW42" s="2">
        <f t="shared" si="55"/>
        <v>46583</v>
      </c>
      <c r="DX42" s="2">
        <f t="shared" si="55"/>
        <v>47345</v>
      </c>
      <c r="DY42" s="2">
        <f t="shared" si="55"/>
        <v>48113</v>
      </c>
      <c r="DZ42" s="2">
        <f t="shared" si="48"/>
        <v>48887</v>
      </c>
      <c r="EA42" s="2">
        <f t="shared" si="48"/>
        <v>49667</v>
      </c>
      <c r="EB42" s="2">
        <f t="shared" si="32"/>
        <v>50453</v>
      </c>
      <c r="EC42" s="2">
        <f t="shared" si="32"/>
        <v>51245</v>
      </c>
      <c r="ED42" s="2">
        <f t="shared" si="32"/>
        <v>52043</v>
      </c>
      <c r="EE42" s="2">
        <f t="shared" si="32"/>
        <v>52847</v>
      </c>
      <c r="EF42" s="2">
        <f t="shared" si="32"/>
        <v>53657</v>
      </c>
      <c r="EG42" s="2">
        <f t="shared" si="32"/>
        <v>54473</v>
      </c>
    </row>
    <row r="43" spans="2:137" ht="15">
      <c r="B43" s="24">
        <v>39</v>
      </c>
      <c r="C43" s="2">
        <f t="shared" si="60"/>
        <v>-1481</v>
      </c>
      <c r="D43" s="2">
        <f t="shared" si="60"/>
        <v>-1463</v>
      </c>
      <c r="E43" s="2">
        <f t="shared" si="60"/>
        <v>-1439</v>
      </c>
      <c r="F43" s="2">
        <f t="shared" si="60"/>
        <v>-1409</v>
      </c>
      <c r="G43" s="2">
        <f t="shared" si="60"/>
        <v>-1373</v>
      </c>
      <c r="H43" s="2">
        <f t="shared" si="60"/>
        <v>-1331</v>
      </c>
      <c r="I43" s="2">
        <f t="shared" si="60"/>
        <v>-1283</v>
      </c>
      <c r="J43" s="2">
        <f t="shared" si="60"/>
        <v>-1229</v>
      </c>
      <c r="K43" s="2">
        <f t="shared" si="60"/>
        <v>-1169</v>
      </c>
      <c r="L43" s="2">
        <f t="shared" si="60"/>
        <v>-1103</v>
      </c>
      <c r="M43" s="2">
        <f t="shared" si="60"/>
        <v>-1031</v>
      </c>
      <c r="N43" s="2">
        <f t="shared" si="60"/>
        <v>-953</v>
      </c>
      <c r="O43" s="2">
        <f t="shared" si="60"/>
        <v>-869</v>
      </c>
      <c r="P43" s="2">
        <f t="shared" si="60"/>
        <v>-779</v>
      </c>
      <c r="Q43" s="2">
        <f t="shared" si="60"/>
        <v>-683</v>
      </c>
      <c r="R43" s="2">
        <f t="shared" si="60"/>
        <v>-581</v>
      </c>
      <c r="S43" s="2">
        <f t="shared" si="58"/>
        <v>-473</v>
      </c>
      <c r="T43" s="2">
        <f t="shared" si="58"/>
        <v>-359</v>
      </c>
      <c r="U43" s="2">
        <f t="shared" si="58"/>
        <v>-239</v>
      </c>
      <c r="V43" s="2">
        <f t="shared" si="58"/>
        <v>-113</v>
      </c>
      <c r="W43" s="2">
        <f t="shared" si="58"/>
        <v>19</v>
      </c>
      <c r="X43" s="2">
        <f t="shared" si="58"/>
        <v>157</v>
      </c>
      <c r="Y43" s="2">
        <f t="shared" si="58"/>
        <v>301</v>
      </c>
      <c r="Z43" s="2">
        <f t="shared" si="58"/>
        <v>451</v>
      </c>
      <c r="AA43" s="2">
        <f t="shared" si="58"/>
        <v>607</v>
      </c>
      <c r="AB43" s="2">
        <f t="shared" si="58"/>
        <v>769</v>
      </c>
      <c r="AC43" s="2">
        <f t="shared" si="58"/>
        <v>937</v>
      </c>
      <c r="AD43" s="2">
        <f t="shared" si="58"/>
        <v>1111</v>
      </c>
      <c r="AE43" s="2">
        <f t="shared" si="58"/>
        <v>1291</v>
      </c>
      <c r="AF43" s="2">
        <f t="shared" si="58"/>
        <v>1477</v>
      </c>
      <c r="AG43" s="2">
        <f t="shared" si="58"/>
        <v>1669</v>
      </c>
      <c r="AH43" s="2">
        <f t="shared" si="49"/>
        <v>1867</v>
      </c>
      <c r="AI43" s="2">
        <f t="shared" si="49"/>
        <v>2071</v>
      </c>
      <c r="AJ43" s="2">
        <f t="shared" si="49"/>
        <v>2281</v>
      </c>
      <c r="AK43" s="2">
        <f t="shared" si="49"/>
        <v>2497</v>
      </c>
      <c r="AL43" s="2">
        <f t="shared" si="49"/>
        <v>2719</v>
      </c>
      <c r="AM43" s="2">
        <f t="shared" si="49"/>
        <v>2947</v>
      </c>
      <c r="AN43" s="2">
        <f t="shared" si="49"/>
        <v>3181</v>
      </c>
      <c r="AO43" s="2">
        <f t="shared" si="49"/>
        <v>3421</v>
      </c>
      <c r="AP43" s="2">
        <f t="shared" si="49"/>
        <v>3667</v>
      </c>
      <c r="AQ43" s="2">
        <f t="shared" si="49"/>
        <v>3919</v>
      </c>
      <c r="AR43" s="2">
        <f t="shared" si="49"/>
        <v>4177</v>
      </c>
      <c r="AS43" s="2">
        <f t="shared" si="49"/>
        <v>4441</v>
      </c>
      <c r="AT43" s="2">
        <f t="shared" si="49"/>
        <v>4711</v>
      </c>
      <c r="AU43" s="2">
        <f t="shared" si="49"/>
        <v>4987</v>
      </c>
      <c r="AV43" s="2">
        <f t="shared" si="50"/>
        <v>5269</v>
      </c>
      <c r="AW43" s="2">
        <f t="shared" si="50"/>
        <v>5557</v>
      </c>
      <c r="AX43" s="2">
        <f t="shared" si="45"/>
        <v>5851</v>
      </c>
      <c r="AY43" s="2">
        <f t="shared" si="61"/>
        <v>6151</v>
      </c>
      <c r="AZ43" s="2">
        <f t="shared" si="61"/>
        <v>6457</v>
      </c>
      <c r="BA43" s="2">
        <f t="shared" si="61"/>
        <v>6769</v>
      </c>
      <c r="BB43" s="2">
        <f t="shared" si="61"/>
        <v>7087</v>
      </c>
      <c r="BC43" s="2">
        <f t="shared" si="61"/>
        <v>7411</v>
      </c>
      <c r="BD43" s="2">
        <f t="shared" si="61"/>
        <v>7741</v>
      </c>
      <c r="BE43" s="2">
        <f t="shared" si="61"/>
        <v>8077</v>
      </c>
      <c r="BF43" s="2">
        <f t="shared" si="61"/>
        <v>8419</v>
      </c>
      <c r="BG43" s="2">
        <f t="shared" si="61"/>
        <v>8767</v>
      </c>
      <c r="BH43" s="2">
        <f t="shared" si="61"/>
        <v>9121</v>
      </c>
      <c r="BI43" s="2">
        <f t="shared" si="61"/>
        <v>9481</v>
      </c>
      <c r="BJ43" s="2">
        <f t="shared" si="61"/>
        <v>9847</v>
      </c>
      <c r="BK43" s="2">
        <f t="shared" si="61"/>
        <v>10219</v>
      </c>
      <c r="BL43" s="2">
        <f t="shared" si="61"/>
        <v>10597</v>
      </c>
      <c r="BM43" s="2">
        <f t="shared" si="61"/>
        <v>10981</v>
      </c>
      <c r="BN43" s="2">
        <f t="shared" si="61"/>
        <v>11371</v>
      </c>
      <c r="BO43" s="2">
        <f t="shared" si="59"/>
        <v>11767</v>
      </c>
      <c r="BP43" s="2">
        <f t="shared" si="57"/>
        <v>12169</v>
      </c>
      <c r="BQ43" s="2">
        <f t="shared" si="57"/>
        <v>12577</v>
      </c>
      <c r="BR43" s="2">
        <f t="shared" si="57"/>
        <v>12991</v>
      </c>
      <c r="BS43" s="2">
        <f t="shared" si="57"/>
        <v>13411</v>
      </c>
      <c r="BT43" s="2">
        <f t="shared" si="57"/>
        <v>13837</v>
      </c>
      <c r="BU43" s="2">
        <f t="shared" si="57"/>
        <v>14269</v>
      </c>
      <c r="BV43" s="2">
        <f t="shared" si="57"/>
        <v>14707</v>
      </c>
      <c r="BW43" s="2">
        <f t="shared" si="57"/>
        <v>15151</v>
      </c>
      <c r="BX43" s="2">
        <f t="shared" si="57"/>
        <v>15601</v>
      </c>
      <c r="BY43" s="2">
        <f t="shared" si="57"/>
        <v>16057</v>
      </c>
      <c r="BZ43" s="2">
        <f t="shared" si="57"/>
        <v>16519</v>
      </c>
      <c r="CA43" s="2">
        <f t="shared" si="57"/>
        <v>16987</v>
      </c>
      <c r="CB43" s="2">
        <f t="shared" si="57"/>
        <v>17461</v>
      </c>
      <c r="CC43" s="2">
        <f t="shared" si="57"/>
        <v>17941</v>
      </c>
      <c r="CD43" s="2">
        <f t="shared" si="57"/>
        <v>18427</v>
      </c>
      <c r="CE43" s="2">
        <f t="shared" si="52"/>
        <v>18919</v>
      </c>
      <c r="CF43" s="2">
        <f t="shared" si="52"/>
        <v>19417</v>
      </c>
      <c r="CG43" s="2">
        <f t="shared" si="52"/>
        <v>19921</v>
      </c>
      <c r="CH43" s="2">
        <f t="shared" si="52"/>
        <v>20431</v>
      </c>
      <c r="CI43" s="2">
        <f t="shared" si="52"/>
        <v>20947</v>
      </c>
      <c r="CJ43" s="2">
        <f t="shared" si="52"/>
        <v>21469</v>
      </c>
      <c r="CK43" s="2">
        <f t="shared" si="52"/>
        <v>21997</v>
      </c>
      <c r="CL43" s="2">
        <f t="shared" si="52"/>
        <v>22531</v>
      </c>
      <c r="CM43" s="2">
        <f t="shared" si="52"/>
        <v>23071</v>
      </c>
      <c r="CN43" s="2">
        <f t="shared" si="53"/>
        <v>23617</v>
      </c>
      <c r="CO43" s="2">
        <f t="shared" si="53"/>
        <v>24169</v>
      </c>
      <c r="CP43" s="2">
        <f t="shared" si="53"/>
        <v>24727</v>
      </c>
      <c r="CQ43" s="2">
        <f t="shared" si="53"/>
        <v>25291</v>
      </c>
      <c r="CR43" s="2">
        <f t="shared" si="53"/>
        <v>25861</v>
      </c>
      <c r="CS43" s="2">
        <f t="shared" si="53"/>
        <v>26437</v>
      </c>
      <c r="CT43" s="2">
        <f t="shared" si="53"/>
        <v>27019</v>
      </c>
      <c r="CU43" s="2">
        <f t="shared" si="53"/>
        <v>27607</v>
      </c>
      <c r="CV43" s="2">
        <f t="shared" si="53"/>
        <v>28201</v>
      </c>
      <c r="CW43" s="2">
        <f t="shared" si="53"/>
        <v>28801</v>
      </c>
      <c r="CX43" s="2">
        <f t="shared" si="53"/>
        <v>29407</v>
      </c>
      <c r="CY43" s="2">
        <f t="shared" si="53"/>
        <v>30019</v>
      </c>
      <c r="CZ43" s="2">
        <f t="shared" si="53"/>
        <v>30637</v>
      </c>
      <c r="DA43" s="2">
        <f t="shared" si="53"/>
        <v>31261</v>
      </c>
      <c r="DB43" s="2">
        <f t="shared" si="53"/>
        <v>31891</v>
      </c>
      <c r="DC43" s="2">
        <f t="shared" si="53"/>
        <v>32527</v>
      </c>
      <c r="DD43" s="2">
        <f>3*DD$3*DD$3+9*DD$3-11-($B43*$B43-$B43)</f>
        <v>33169</v>
      </c>
      <c r="DE43" s="2">
        <f>3*DE$3*DE$3+9*DE$3-11-($B43*$B43-$B43)</f>
        <v>33817</v>
      </c>
      <c r="DF43" s="2">
        <f>3*DF$3*DF$3+9*DF$3-11-($B43*$B43-$B43)</f>
        <v>34471</v>
      </c>
      <c r="DG43" s="2">
        <f>3*DG$3*DG$3+9*DG$3-11-($B43*$B43-$B43)</f>
        <v>35131</v>
      </c>
      <c r="DH43" s="2">
        <f>3*DH$3*DH$3+9*DH$3-11-($B43*$B43-$B43)</f>
        <v>35797</v>
      </c>
      <c r="DI43" s="2">
        <f aca="true" t="shared" si="62" ref="DI43:DX43">3*DI$3*DI$3+9*DI$3-11-($B43*$B43-$B43)</f>
        <v>36469</v>
      </c>
      <c r="DJ43" s="2">
        <f t="shared" si="62"/>
        <v>37147</v>
      </c>
      <c r="DK43" s="2">
        <f t="shared" si="62"/>
        <v>37831</v>
      </c>
      <c r="DL43" s="2">
        <f t="shared" si="62"/>
        <v>38521</v>
      </c>
      <c r="DM43" s="2">
        <f t="shared" si="62"/>
        <v>39217</v>
      </c>
      <c r="DN43" s="2">
        <f t="shared" si="62"/>
        <v>39919</v>
      </c>
      <c r="DO43" s="2">
        <f t="shared" si="62"/>
        <v>40627</v>
      </c>
      <c r="DP43" s="2">
        <f t="shared" si="62"/>
        <v>41341</v>
      </c>
      <c r="DQ43" s="2">
        <f t="shared" si="62"/>
        <v>42061</v>
      </c>
      <c r="DR43" s="2">
        <f t="shared" si="62"/>
        <v>42787</v>
      </c>
      <c r="DS43" s="2">
        <f t="shared" si="62"/>
        <v>43519</v>
      </c>
      <c r="DT43" s="2">
        <f t="shared" si="62"/>
        <v>44257</v>
      </c>
      <c r="DU43" s="2">
        <f t="shared" si="62"/>
        <v>45001</v>
      </c>
      <c r="DV43" s="2">
        <f t="shared" si="62"/>
        <v>45751</v>
      </c>
      <c r="DW43" s="2">
        <f t="shared" si="62"/>
        <v>46507</v>
      </c>
      <c r="DX43" s="2">
        <f t="shared" si="62"/>
        <v>47269</v>
      </c>
      <c r="DY43" s="2">
        <f t="shared" si="55"/>
        <v>48037</v>
      </c>
      <c r="DZ43" s="2">
        <f t="shared" si="48"/>
        <v>48811</v>
      </c>
      <c r="EA43" s="2">
        <f t="shared" si="48"/>
        <v>49591</v>
      </c>
      <c r="EB43" s="2">
        <f t="shared" si="32"/>
        <v>50377</v>
      </c>
      <c r="EC43" s="2">
        <f t="shared" si="32"/>
        <v>51169</v>
      </c>
      <c r="ED43" s="2">
        <f t="shared" si="32"/>
        <v>51967</v>
      </c>
      <c r="EE43" s="2">
        <f t="shared" si="32"/>
        <v>52771</v>
      </c>
      <c r="EF43" s="2">
        <f t="shared" si="32"/>
        <v>53581</v>
      </c>
      <c r="EG43" s="2">
        <f t="shared" si="32"/>
        <v>54397</v>
      </c>
    </row>
    <row r="44" spans="2:137" ht="15">
      <c r="B44" s="24">
        <v>40</v>
      </c>
      <c r="C44" s="2">
        <f t="shared" si="60"/>
        <v>-1559</v>
      </c>
      <c r="D44" s="22">
        <f t="shared" si="60"/>
        <v>-1541</v>
      </c>
      <c r="E44" s="22">
        <f t="shared" si="60"/>
        <v>-1517</v>
      </c>
      <c r="F44" s="2">
        <f t="shared" si="60"/>
        <v>-1487</v>
      </c>
      <c r="G44" s="2">
        <f t="shared" si="60"/>
        <v>-1451</v>
      </c>
      <c r="H44" s="2">
        <f t="shared" si="60"/>
        <v>-1409</v>
      </c>
      <c r="I44" s="2">
        <f t="shared" si="60"/>
        <v>-1361</v>
      </c>
      <c r="J44" s="2">
        <f t="shared" si="60"/>
        <v>-1307</v>
      </c>
      <c r="K44" s="22">
        <f t="shared" si="60"/>
        <v>-1247</v>
      </c>
      <c r="L44" s="2">
        <f t="shared" si="60"/>
        <v>-1181</v>
      </c>
      <c r="M44" s="2">
        <f t="shared" si="60"/>
        <v>-1109</v>
      </c>
      <c r="N44" s="2">
        <f t="shared" si="60"/>
        <v>-1031</v>
      </c>
      <c r="O44" s="2">
        <f t="shared" si="60"/>
        <v>-947</v>
      </c>
      <c r="P44" s="2">
        <f t="shared" si="60"/>
        <v>-857</v>
      </c>
      <c r="Q44" s="2">
        <f t="shared" si="60"/>
        <v>-761</v>
      </c>
      <c r="R44" s="2">
        <f t="shared" si="60"/>
        <v>-659</v>
      </c>
      <c r="S44" s="22">
        <f t="shared" si="58"/>
        <v>-551</v>
      </c>
      <c r="T44" s="22">
        <f t="shared" si="58"/>
        <v>-437</v>
      </c>
      <c r="U44" s="2">
        <f t="shared" si="58"/>
        <v>-317</v>
      </c>
      <c r="V44" s="2">
        <f t="shared" si="58"/>
        <v>-191</v>
      </c>
      <c r="W44" s="2">
        <f t="shared" si="58"/>
        <v>-59</v>
      </c>
      <c r="X44" s="2">
        <f t="shared" si="58"/>
        <v>79</v>
      </c>
      <c r="Y44" s="2">
        <f t="shared" si="58"/>
        <v>223</v>
      </c>
      <c r="Z44" s="2">
        <f t="shared" si="58"/>
        <v>373</v>
      </c>
      <c r="AA44" s="22">
        <f t="shared" si="58"/>
        <v>529</v>
      </c>
      <c r="AB44" s="2">
        <f t="shared" si="58"/>
        <v>691</v>
      </c>
      <c r="AC44" s="2">
        <f t="shared" si="58"/>
        <v>859</v>
      </c>
      <c r="AD44" s="2">
        <f t="shared" si="58"/>
        <v>1033</v>
      </c>
      <c r="AE44" s="2">
        <f t="shared" si="58"/>
        <v>1213</v>
      </c>
      <c r="AF44" s="2">
        <f t="shared" si="58"/>
        <v>1399</v>
      </c>
      <c r="AG44" s="22">
        <f t="shared" si="58"/>
        <v>1591</v>
      </c>
      <c r="AH44" s="2">
        <f t="shared" si="49"/>
        <v>1789</v>
      </c>
      <c r="AI44" s="22">
        <f t="shared" si="49"/>
        <v>1993</v>
      </c>
      <c r="AJ44" s="2">
        <f t="shared" si="49"/>
        <v>2203</v>
      </c>
      <c r="AK44" s="22">
        <f t="shared" si="49"/>
        <v>2419</v>
      </c>
      <c r="AL44" s="22">
        <f t="shared" si="49"/>
        <v>2641</v>
      </c>
      <c r="AM44" s="22">
        <f t="shared" si="49"/>
        <v>2869</v>
      </c>
      <c r="AN44" s="22">
        <f t="shared" si="49"/>
        <v>3103</v>
      </c>
      <c r="AO44" s="2">
        <f t="shared" si="49"/>
        <v>3343</v>
      </c>
      <c r="AP44" s="22">
        <f t="shared" si="49"/>
        <v>3589</v>
      </c>
      <c r="AQ44" s="22">
        <f t="shared" si="49"/>
        <v>3841</v>
      </c>
      <c r="AR44" s="2">
        <f t="shared" si="49"/>
        <v>4099</v>
      </c>
      <c r="AS44" s="2">
        <f t="shared" si="49"/>
        <v>4363</v>
      </c>
      <c r="AT44" s="22">
        <f t="shared" si="49"/>
        <v>4633</v>
      </c>
      <c r="AU44" s="2">
        <f t="shared" si="49"/>
        <v>4909</v>
      </c>
      <c r="AV44" s="2">
        <f t="shared" si="50"/>
        <v>5191</v>
      </c>
      <c r="AW44" s="2">
        <f t="shared" si="50"/>
        <v>5479</v>
      </c>
      <c r="AX44" s="2">
        <f t="shared" si="45"/>
        <v>5773</v>
      </c>
      <c r="AY44" s="2">
        <f t="shared" si="61"/>
        <v>6073</v>
      </c>
      <c r="AZ44" s="2">
        <f t="shared" si="61"/>
        <v>6379</v>
      </c>
      <c r="BA44" s="2">
        <f t="shared" si="61"/>
        <v>6691</v>
      </c>
      <c r="BB44" s="2">
        <f t="shared" si="61"/>
        <v>7009</v>
      </c>
      <c r="BC44" s="2">
        <f t="shared" si="61"/>
        <v>7333</v>
      </c>
      <c r="BD44" s="2">
        <f t="shared" si="61"/>
        <v>7663</v>
      </c>
      <c r="BE44" s="2">
        <f t="shared" si="61"/>
        <v>7999</v>
      </c>
      <c r="BF44" s="2">
        <f t="shared" si="61"/>
        <v>8341</v>
      </c>
      <c r="BG44" s="2">
        <f t="shared" si="61"/>
        <v>8689</v>
      </c>
      <c r="BH44" s="2">
        <f t="shared" si="61"/>
        <v>9043</v>
      </c>
      <c r="BI44" s="2">
        <f t="shared" si="61"/>
        <v>9403</v>
      </c>
      <c r="BJ44" s="2">
        <f t="shared" si="61"/>
        <v>9769</v>
      </c>
      <c r="BK44" s="2">
        <f t="shared" si="61"/>
        <v>10141</v>
      </c>
      <c r="BL44" s="2">
        <f t="shared" si="61"/>
        <v>10519</v>
      </c>
      <c r="BM44" s="2">
        <f t="shared" si="61"/>
        <v>10903</v>
      </c>
      <c r="BN44" s="2">
        <f t="shared" si="61"/>
        <v>11293</v>
      </c>
      <c r="BO44" s="2">
        <f t="shared" si="59"/>
        <v>11689</v>
      </c>
      <c r="BP44" s="2">
        <f t="shared" si="57"/>
        <v>12091</v>
      </c>
      <c r="BQ44" s="2">
        <f t="shared" si="57"/>
        <v>12499</v>
      </c>
      <c r="BR44" s="2">
        <f t="shared" si="57"/>
        <v>12913</v>
      </c>
      <c r="BS44" s="2">
        <f t="shared" si="57"/>
        <v>13333</v>
      </c>
      <c r="BT44" s="2">
        <f t="shared" si="57"/>
        <v>13759</v>
      </c>
      <c r="BU44" s="2">
        <f t="shared" si="57"/>
        <v>14191</v>
      </c>
      <c r="BV44" s="2">
        <f t="shared" si="57"/>
        <v>14629</v>
      </c>
      <c r="BW44" s="2">
        <f t="shared" si="57"/>
        <v>15073</v>
      </c>
      <c r="BX44" s="2">
        <f t="shared" si="57"/>
        <v>15523</v>
      </c>
      <c r="BY44" s="2">
        <f t="shared" si="57"/>
        <v>15979</v>
      </c>
      <c r="BZ44" s="2">
        <f t="shared" si="57"/>
        <v>16441</v>
      </c>
      <c r="CA44" s="2">
        <f t="shared" si="57"/>
        <v>16909</v>
      </c>
      <c r="CB44" s="2">
        <f t="shared" si="57"/>
        <v>17383</v>
      </c>
      <c r="CC44" s="2">
        <f t="shared" si="57"/>
        <v>17863</v>
      </c>
      <c r="CD44" s="2">
        <f t="shared" si="57"/>
        <v>18349</v>
      </c>
      <c r="CE44" s="2">
        <f t="shared" si="52"/>
        <v>18841</v>
      </c>
      <c r="CF44" s="2">
        <f t="shared" si="52"/>
        <v>19339</v>
      </c>
      <c r="CG44" s="2">
        <f t="shared" si="52"/>
        <v>19843</v>
      </c>
      <c r="CH44" s="2">
        <f t="shared" si="52"/>
        <v>20353</v>
      </c>
      <c r="CI44" s="2">
        <f t="shared" si="52"/>
        <v>20869</v>
      </c>
      <c r="CJ44" s="2">
        <f t="shared" si="52"/>
        <v>21391</v>
      </c>
      <c r="CK44" s="2">
        <f t="shared" si="52"/>
        <v>21919</v>
      </c>
      <c r="CL44" s="2">
        <f t="shared" si="52"/>
        <v>22453</v>
      </c>
      <c r="CM44" s="2">
        <f t="shared" si="52"/>
        <v>22993</v>
      </c>
      <c r="CN44" s="2">
        <f t="shared" si="53"/>
        <v>23539</v>
      </c>
      <c r="CO44" s="2">
        <f t="shared" si="53"/>
        <v>24091</v>
      </c>
      <c r="CP44" s="2">
        <f t="shared" si="53"/>
        <v>24649</v>
      </c>
      <c r="CQ44" s="2">
        <f t="shared" si="53"/>
        <v>25213</v>
      </c>
      <c r="CR44" s="2">
        <f t="shared" si="53"/>
        <v>25783</v>
      </c>
      <c r="CS44" s="2">
        <f t="shared" si="53"/>
        <v>26359</v>
      </c>
      <c r="CT44" s="2">
        <f t="shared" si="53"/>
        <v>26941</v>
      </c>
      <c r="CU44" s="2">
        <f t="shared" si="53"/>
        <v>27529</v>
      </c>
      <c r="CV44" s="2">
        <f t="shared" si="53"/>
        <v>28123</v>
      </c>
      <c r="CW44" s="2">
        <f t="shared" si="53"/>
        <v>28723</v>
      </c>
      <c r="CX44" s="2">
        <f t="shared" si="53"/>
        <v>29329</v>
      </c>
      <c r="CY44" s="2">
        <f t="shared" si="53"/>
        <v>29941</v>
      </c>
      <c r="CZ44" s="2">
        <f t="shared" si="53"/>
        <v>30559</v>
      </c>
      <c r="DA44" s="2">
        <f t="shared" si="53"/>
        <v>31183</v>
      </c>
      <c r="DB44" s="2">
        <f t="shared" si="53"/>
        <v>31813</v>
      </c>
      <c r="DC44" s="2">
        <f aca="true" t="shared" si="63" ref="DC44:EA44">3*DC$3*DC$3+9*DC$3-11-($B44*$B44-$B44)</f>
        <v>32449</v>
      </c>
      <c r="DD44" s="2">
        <f t="shared" si="63"/>
        <v>33091</v>
      </c>
      <c r="DE44" s="2">
        <f t="shared" si="63"/>
        <v>33739</v>
      </c>
      <c r="DF44" s="2">
        <f t="shared" si="63"/>
        <v>34393</v>
      </c>
      <c r="DG44" s="2">
        <f t="shared" si="63"/>
        <v>35053</v>
      </c>
      <c r="DH44" s="2">
        <f t="shared" si="63"/>
        <v>35719</v>
      </c>
      <c r="DI44" s="2">
        <f t="shared" si="63"/>
        <v>36391</v>
      </c>
      <c r="DJ44" s="2">
        <f t="shared" si="63"/>
        <v>37069</v>
      </c>
      <c r="DK44" s="2">
        <f t="shared" si="63"/>
        <v>37753</v>
      </c>
      <c r="DL44" s="2">
        <f t="shared" si="63"/>
        <v>38443</v>
      </c>
      <c r="DM44" s="2">
        <f t="shared" si="63"/>
        <v>39139</v>
      </c>
      <c r="DN44" s="2">
        <f t="shared" si="63"/>
        <v>39841</v>
      </c>
      <c r="DO44" s="2">
        <f t="shared" si="63"/>
        <v>40549</v>
      </c>
      <c r="DP44" s="2">
        <f t="shared" si="63"/>
        <v>41263</v>
      </c>
      <c r="DQ44" s="2">
        <f t="shared" si="63"/>
        <v>41983</v>
      </c>
      <c r="DR44" s="2">
        <f t="shared" si="63"/>
        <v>42709</v>
      </c>
      <c r="DS44" s="2">
        <f t="shared" si="63"/>
        <v>43441</v>
      </c>
      <c r="DT44" s="2">
        <f t="shared" si="63"/>
        <v>44179</v>
      </c>
      <c r="DU44" s="2">
        <f t="shared" si="63"/>
        <v>44923</v>
      </c>
      <c r="DV44" s="2">
        <f t="shared" si="63"/>
        <v>45673</v>
      </c>
      <c r="DW44" s="2">
        <f t="shared" si="63"/>
        <v>46429</v>
      </c>
      <c r="DX44" s="2">
        <f t="shared" si="63"/>
        <v>47191</v>
      </c>
      <c r="DY44" s="2">
        <f t="shared" si="63"/>
        <v>47959</v>
      </c>
      <c r="DZ44" s="2">
        <f t="shared" si="63"/>
        <v>48733</v>
      </c>
      <c r="EA44" s="2">
        <f t="shared" si="63"/>
        <v>49513</v>
      </c>
      <c r="EB44" s="2">
        <f t="shared" si="32"/>
        <v>50299</v>
      </c>
      <c r="EC44" s="2">
        <f t="shared" si="32"/>
        <v>51091</v>
      </c>
      <c r="ED44" s="2">
        <f t="shared" si="32"/>
        <v>51889</v>
      </c>
      <c r="EE44" s="2">
        <f t="shared" si="32"/>
        <v>52693</v>
      </c>
      <c r="EF44" s="2">
        <f t="shared" si="32"/>
        <v>53503</v>
      </c>
      <c r="EG44" s="2">
        <f t="shared" si="32"/>
        <v>54319</v>
      </c>
    </row>
    <row r="45" ht="15">
      <c r="B45" s="24">
        <v>1</v>
      </c>
    </row>
    <row r="46" ht="15">
      <c r="B46" s="24">
        <v>1</v>
      </c>
    </row>
    <row r="47" ht="15">
      <c r="B47" s="24">
        <v>1</v>
      </c>
    </row>
    <row r="48" ht="15">
      <c r="B48" s="24">
        <v>1</v>
      </c>
    </row>
    <row r="49" ht="15">
      <c r="B49" s="24">
        <v>1</v>
      </c>
    </row>
    <row r="50" ht="15">
      <c r="B50" s="24">
        <v>1</v>
      </c>
    </row>
    <row r="51" ht="15">
      <c r="B51" s="24">
        <v>1</v>
      </c>
    </row>
    <row r="52" ht="15">
      <c r="B52" s="24">
        <v>1</v>
      </c>
    </row>
    <row r="53" ht="15">
      <c r="B53" s="24">
        <v>1</v>
      </c>
    </row>
    <row r="54" ht="15">
      <c r="B54" s="24">
        <v>1</v>
      </c>
    </row>
    <row r="55" ht="15">
      <c r="B55" s="24">
        <v>1</v>
      </c>
    </row>
    <row r="56" ht="15">
      <c r="B56" s="24">
        <v>1</v>
      </c>
    </row>
    <row r="57" ht="15">
      <c r="B57" s="24">
        <v>1</v>
      </c>
    </row>
    <row r="58" ht="15">
      <c r="B58" s="24">
        <v>1</v>
      </c>
    </row>
    <row r="59" ht="15">
      <c r="B59" s="24">
        <v>1</v>
      </c>
    </row>
    <row r="60" ht="15">
      <c r="B60" s="24">
        <v>1</v>
      </c>
    </row>
    <row r="61" ht="15">
      <c r="B61" s="24">
        <v>1</v>
      </c>
    </row>
    <row r="62" ht="15">
      <c r="B62" s="24">
        <v>1</v>
      </c>
    </row>
    <row r="63" ht="15">
      <c r="B63" s="24">
        <v>1</v>
      </c>
    </row>
    <row r="64" ht="15">
      <c r="B64" s="24">
        <v>1</v>
      </c>
    </row>
    <row r="65" ht="15">
      <c r="B65" s="24">
        <v>1</v>
      </c>
    </row>
    <row r="66" ht="15">
      <c r="B66" s="24">
        <v>1</v>
      </c>
    </row>
    <row r="67" ht="15">
      <c r="B67" s="24">
        <v>1</v>
      </c>
    </row>
    <row r="68" ht="15">
      <c r="B68" s="24">
        <v>1</v>
      </c>
    </row>
    <row r="69" ht="15">
      <c r="B69" s="24">
        <v>1</v>
      </c>
    </row>
    <row r="70" ht="15">
      <c r="B70" s="24">
        <v>1</v>
      </c>
    </row>
    <row r="71" ht="15">
      <c r="B71" s="24">
        <v>1</v>
      </c>
    </row>
    <row r="72" ht="15">
      <c r="B72" s="24">
        <v>1</v>
      </c>
    </row>
    <row r="73" ht="15">
      <c r="B73" s="24">
        <v>1</v>
      </c>
    </row>
    <row r="74" ht="15">
      <c r="B74" s="24">
        <v>1</v>
      </c>
    </row>
    <row r="75" ht="15">
      <c r="B75" s="24">
        <v>1</v>
      </c>
    </row>
    <row r="76" ht="15">
      <c r="B76" s="24">
        <v>1</v>
      </c>
    </row>
    <row r="77" ht="15">
      <c r="B77" s="24">
        <v>1</v>
      </c>
    </row>
    <row r="78" ht="15">
      <c r="B78" s="24">
        <v>1</v>
      </c>
    </row>
    <row r="79" ht="15">
      <c r="B79" s="24">
        <v>1</v>
      </c>
    </row>
    <row r="80" ht="15">
      <c r="B80" s="24">
        <v>1</v>
      </c>
    </row>
    <row r="81" ht="15">
      <c r="B81" s="24">
        <v>1</v>
      </c>
    </row>
    <row r="82" ht="15">
      <c r="B82" s="24">
        <v>1</v>
      </c>
    </row>
    <row r="83" ht="15">
      <c r="B83" s="24">
        <v>1</v>
      </c>
    </row>
    <row r="84" ht="15">
      <c r="B84" s="24">
        <v>1</v>
      </c>
    </row>
    <row r="85" ht="15">
      <c r="B85" s="24">
        <v>1</v>
      </c>
    </row>
    <row r="86" ht="15">
      <c r="B86" s="24">
        <v>1</v>
      </c>
    </row>
    <row r="87" ht="15">
      <c r="B87" s="24">
        <v>1</v>
      </c>
    </row>
    <row r="88" ht="15">
      <c r="B88" s="24">
        <v>1</v>
      </c>
    </row>
    <row r="89" ht="15">
      <c r="B89" s="24">
        <v>1</v>
      </c>
    </row>
    <row r="90" ht="15">
      <c r="B90" s="24">
        <v>1</v>
      </c>
    </row>
    <row r="91" ht="15">
      <c r="B91" s="24">
        <v>1</v>
      </c>
    </row>
    <row r="92" ht="15">
      <c r="B92" s="24">
        <v>1</v>
      </c>
    </row>
    <row r="93" ht="15">
      <c r="B93" s="24">
        <v>1</v>
      </c>
    </row>
    <row r="94" ht="15">
      <c r="B94" s="24">
        <v>1</v>
      </c>
    </row>
    <row r="95" ht="15">
      <c r="B95" s="24">
        <v>1</v>
      </c>
    </row>
    <row r="96" ht="15">
      <c r="B96" s="24">
        <v>1</v>
      </c>
    </row>
    <row r="97" ht="15">
      <c r="B97" s="24">
        <v>1</v>
      </c>
    </row>
    <row r="98" ht="15">
      <c r="B98" s="24">
        <v>1</v>
      </c>
    </row>
    <row r="99" ht="15">
      <c r="B99" s="24">
        <v>1</v>
      </c>
    </row>
    <row r="100" ht="15">
      <c r="B100" s="24">
        <v>1</v>
      </c>
    </row>
    <row r="101" ht="15">
      <c r="B101" s="24">
        <v>1</v>
      </c>
    </row>
    <row r="102" ht="15">
      <c r="B102" s="24">
        <v>1</v>
      </c>
    </row>
    <row r="103" ht="15">
      <c r="B103" s="24">
        <v>1</v>
      </c>
    </row>
    <row r="104" ht="15">
      <c r="B104" s="24">
        <v>1</v>
      </c>
    </row>
    <row r="105" ht="15">
      <c r="B105" s="24">
        <v>1</v>
      </c>
    </row>
    <row r="106" ht="15">
      <c r="B106" s="24">
        <v>1</v>
      </c>
    </row>
    <row r="107" ht="15">
      <c r="B107" s="24">
        <v>1</v>
      </c>
    </row>
    <row r="108" ht="15">
      <c r="B108" s="24">
        <v>1</v>
      </c>
    </row>
    <row r="109" ht="15">
      <c r="B109" s="24">
        <v>1</v>
      </c>
    </row>
    <row r="110" ht="15">
      <c r="B110" s="24">
        <v>1</v>
      </c>
    </row>
    <row r="111" ht="15">
      <c r="B111" s="24">
        <v>1</v>
      </c>
    </row>
    <row r="112" ht="15">
      <c r="B112" s="24">
        <v>1</v>
      </c>
    </row>
    <row r="113" ht="15">
      <c r="B113" s="24">
        <v>1</v>
      </c>
    </row>
    <row r="114" ht="15">
      <c r="B114" s="24">
        <v>1</v>
      </c>
    </row>
    <row r="115" ht="15">
      <c r="B115" s="24">
        <v>1</v>
      </c>
    </row>
    <row r="116" ht="15">
      <c r="B116" s="24">
        <v>1</v>
      </c>
    </row>
    <row r="117" ht="15">
      <c r="B117" s="24">
        <v>1</v>
      </c>
    </row>
    <row r="118" ht="15">
      <c r="B118" s="24">
        <v>1</v>
      </c>
    </row>
    <row r="119" ht="15">
      <c r="B119" s="24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4"/>
  <sheetViews>
    <sheetView workbookViewId="0" topLeftCell="J1">
      <selection activeCell="L4" sqref="L4"/>
    </sheetView>
  </sheetViews>
  <sheetFormatPr defaultColWidth="9.140625" defaultRowHeight="12.75"/>
  <cols>
    <col min="1" max="1" width="10.140625" style="0" customWidth="1"/>
    <col min="163" max="163" width="10.28125" style="0" bestFit="1" customWidth="1"/>
    <col min="166" max="166" width="24.28125" style="0" customWidth="1"/>
    <col min="167" max="167" width="16.421875" style="0" customWidth="1"/>
    <col min="168" max="168" width="19.00390625" style="0" customWidth="1"/>
    <col min="169" max="169" width="16.8515625" style="0" customWidth="1"/>
    <col min="170" max="170" width="17.7109375" style="0" customWidth="1"/>
    <col min="171" max="171" width="17.28125" style="0" customWidth="1"/>
    <col min="172" max="172" width="15.57421875" style="0" customWidth="1"/>
    <col min="173" max="173" width="15.28125" style="0" customWidth="1"/>
    <col min="174" max="174" width="17.7109375" style="0" customWidth="1"/>
    <col min="175" max="175" width="17.421875" style="0" customWidth="1"/>
    <col min="176" max="176" width="17.28125" style="0" customWidth="1"/>
    <col min="177" max="177" width="16.7109375" style="0" customWidth="1"/>
    <col min="178" max="178" width="18.00390625" style="0" customWidth="1"/>
    <col min="179" max="179" width="19.00390625" style="0" customWidth="1"/>
    <col min="180" max="180" width="19.140625" style="0" customWidth="1"/>
  </cols>
  <sheetData>
    <row r="1" spans="1:9" ht="21">
      <c r="A1" s="13"/>
      <c r="C1" s="1" t="s">
        <v>232</v>
      </c>
      <c r="F1" s="34" t="s">
        <v>246</v>
      </c>
      <c r="I1" s="34" t="s">
        <v>234</v>
      </c>
    </row>
    <row r="2" spans="3:10" ht="21">
      <c r="C2" s="1" t="s">
        <v>226</v>
      </c>
      <c r="H2" s="1" t="s">
        <v>228</v>
      </c>
      <c r="J2" s="1" t="s">
        <v>227</v>
      </c>
    </row>
    <row r="3" spans="1:10" ht="21">
      <c r="A3" s="33" t="s">
        <v>235</v>
      </c>
      <c r="C3" s="1" t="s">
        <v>230</v>
      </c>
      <c r="F3" s="34" t="s">
        <v>233</v>
      </c>
      <c r="H3" s="1"/>
      <c r="J3" s="1"/>
    </row>
    <row r="4" spans="3:256" ht="15">
      <c r="C4" s="23" t="s">
        <v>225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3">
        <v>12</v>
      </c>
      <c r="P4" s="23">
        <v>13</v>
      </c>
      <c r="Q4" s="23">
        <v>14</v>
      </c>
      <c r="R4" s="23">
        <v>15</v>
      </c>
      <c r="S4" s="23">
        <v>16</v>
      </c>
      <c r="T4" s="23">
        <v>17</v>
      </c>
      <c r="U4" s="23">
        <v>18</v>
      </c>
      <c r="V4" s="23">
        <v>19</v>
      </c>
      <c r="W4" s="23">
        <v>20</v>
      </c>
      <c r="X4" s="23">
        <v>21</v>
      </c>
      <c r="Y4" s="23">
        <v>22</v>
      </c>
      <c r="Z4" s="23">
        <v>23</v>
      </c>
      <c r="AA4" s="23">
        <v>24</v>
      </c>
      <c r="AB4" s="23">
        <v>25</v>
      </c>
      <c r="AC4" s="23">
        <v>26</v>
      </c>
      <c r="AD4" s="23">
        <v>27</v>
      </c>
      <c r="AE4" s="23">
        <v>28</v>
      </c>
      <c r="AF4" s="23">
        <v>29</v>
      </c>
      <c r="AG4" s="23">
        <v>30</v>
      </c>
      <c r="AH4" s="23">
        <v>31</v>
      </c>
      <c r="AI4" s="23">
        <v>32</v>
      </c>
      <c r="AJ4" s="23">
        <v>33</v>
      </c>
      <c r="AK4" s="23">
        <v>34</v>
      </c>
      <c r="AL4" s="23">
        <v>35</v>
      </c>
      <c r="AM4" s="23">
        <v>36</v>
      </c>
      <c r="AN4" s="23">
        <v>37</v>
      </c>
      <c r="AO4" s="23">
        <v>38</v>
      </c>
      <c r="AP4" s="23">
        <v>39</v>
      </c>
      <c r="AQ4" s="23">
        <v>40</v>
      </c>
      <c r="AR4" s="23">
        <v>41</v>
      </c>
      <c r="AS4" s="23">
        <v>42</v>
      </c>
      <c r="AT4" s="23">
        <v>43</v>
      </c>
      <c r="AU4" s="23">
        <v>44</v>
      </c>
      <c r="AV4" s="23">
        <v>45</v>
      </c>
      <c r="AW4" s="23">
        <v>46</v>
      </c>
      <c r="AX4" s="23">
        <v>47</v>
      </c>
      <c r="AY4" s="23">
        <v>48</v>
      </c>
      <c r="AZ4" s="23">
        <v>49</v>
      </c>
      <c r="BA4" s="23">
        <v>50</v>
      </c>
      <c r="BB4" s="23">
        <v>51</v>
      </c>
      <c r="BC4" s="23">
        <v>52</v>
      </c>
      <c r="BD4" s="23">
        <v>53</v>
      </c>
      <c r="BE4" s="23">
        <v>54</v>
      </c>
      <c r="BF4" s="23">
        <v>55</v>
      </c>
      <c r="BG4" s="23">
        <v>56</v>
      </c>
      <c r="BH4" s="23">
        <v>57</v>
      </c>
      <c r="BI4" s="23">
        <v>58</v>
      </c>
      <c r="BJ4" s="23">
        <v>59</v>
      </c>
      <c r="BK4" s="23">
        <v>60</v>
      </c>
      <c r="BL4" s="23">
        <v>61</v>
      </c>
      <c r="BM4" s="23">
        <v>62</v>
      </c>
      <c r="BN4" s="23">
        <v>63</v>
      </c>
      <c r="BO4" s="23">
        <v>64</v>
      </c>
      <c r="BP4" s="23">
        <v>65</v>
      </c>
      <c r="BQ4" s="23">
        <v>66</v>
      </c>
      <c r="BR4" s="23">
        <v>67</v>
      </c>
      <c r="BS4" s="23">
        <v>68</v>
      </c>
      <c r="BT4" s="23">
        <v>69</v>
      </c>
      <c r="BU4" s="23">
        <v>70</v>
      </c>
      <c r="BV4" s="23">
        <v>71</v>
      </c>
      <c r="BW4" s="23">
        <v>72</v>
      </c>
      <c r="BX4" s="23">
        <v>73</v>
      </c>
      <c r="BY4" s="23">
        <v>74</v>
      </c>
      <c r="BZ4" s="23">
        <v>75</v>
      </c>
      <c r="CA4" s="23">
        <v>76</v>
      </c>
      <c r="CB4" s="23">
        <v>77</v>
      </c>
      <c r="CC4" s="23">
        <v>78</v>
      </c>
      <c r="CD4" s="23">
        <v>79</v>
      </c>
      <c r="CE4" s="23">
        <v>80</v>
      </c>
      <c r="CF4" s="23">
        <v>81</v>
      </c>
      <c r="CG4" s="23">
        <v>82</v>
      </c>
      <c r="CH4" s="23">
        <v>83</v>
      </c>
      <c r="CI4" s="23">
        <v>84</v>
      </c>
      <c r="CJ4" s="23">
        <v>85</v>
      </c>
      <c r="CK4" s="23">
        <v>86</v>
      </c>
      <c r="CL4" s="23">
        <v>87</v>
      </c>
      <c r="CM4" s="23">
        <v>88</v>
      </c>
      <c r="CN4" s="23">
        <v>89</v>
      </c>
      <c r="CO4" s="23">
        <v>90</v>
      </c>
      <c r="CP4" s="23">
        <v>91</v>
      </c>
      <c r="CQ4" s="23">
        <v>92</v>
      </c>
      <c r="CR4" s="23">
        <v>93</v>
      </c>
      <c r="CS4" s="23">
        <v>94</v>
      </c>
      <c r="CT4" s="23">
        <v>95</v>
      </c>
      <c r="CU4" s="23">
        <v>96</v>
      </c>
      <c r="CV4" s="23">
        <v>97</v>
      </c>
      <c r="CW4" s="23">
        <v>98</v>
      </c>
      <c r="CX4" s="23">
        <v>99</v>
      </c>
      <c r="CY4" s="23">
        <v>100</v>
      </c>
      <c r="CZ4" s="23">
        <v>101</v>
      </c>
      <c r="DA4" s="23">
        <v>102</v>
      </c>
      <c r="DB4" s="23">
        <v>103</v>
      </c>
      <c r="DC4" s="23">
        <v>104</v>
      </c>
      <c r="DD4" s="23">
        <v>105</v>
      </c>
      <c r="DE4" s="23">
        <v>106</v>
      </c>
      <c r="DF4" s="23">
        <v>107</v>
      </c>
      <c r="DG4" s="23">
        <v>108</v>
      </c>
      <c r="DH4" s="23">
        <v>109</v>
      </c>
      <c r="DI4" s="23">
        <v>110</v>
      </c>
      <c r="DJ4" s="23">
        <v>111</v>
      </c>
      <c r="DK4" s="23">
        <v>112</v>
      </c>
      <c r="DL4" s="23">
        <v>113</v>
      </c>
      <c r="DM4" s="23">
        <v>114</v>
      </c>
      <c r="DN4" s="23">
        <v>115</v>
      </c>
      <c r="DO4" s="23">
        <v>116</v>
      </c>
      <c r="DP4" s="23">
        <v>117</v>
      </c>
      <c r="DQ4" s="23">
        <v>118</v>
      </c>
      <c r="DR4" s="23">
        <v>119</v>
      </c>
      <c r="DS4" s="23">
        <v>120</v>
      </c>
      <c r="DT4" s="23">
        <v>121</v>
      </c>
      <c r="DU4" s="23">
        <v>122</v>
      </c>
      <c r="DV4" s="23">
        <v>123</v>
      </c>
      <c r="DW4" s="23">
        <v>124</v>
      </c>
      <c r="DX4" s="23">
        <v>125</v>
      </c>
      <c r="DY4" s="23">
        <v>126</v>
      </c>
      <c r="DZ4" s="23">
        <v>127</v>
      </c>
      <c r="EA4" s="23">
        <v>128</v>
      </c>
      <c r="EB4" s="23">
        <v>129</v>
      </c>
      <c r="EC4" s="23">
        <v>130</v>
      </c>
      <c r="ED4" s="23">
        <v>131</v>
      </c>
      <c r="EE4" s="23">
        <v>132</v>
      </c>
      <c r="EF4" s="23">
        <v>133</v>
      </c>
      <c r="EG4" s="23">
        <v>134</v>
      </c>
      <c r="EH4" s="23">
        <v>135</v>
      </c>
      <c r="EI4" s="23">
        <v>136</v>
      </c>
      <c r="EJ4" s="23">
        <v>137</v>
      </c>
      <c r="EK4" s="23">
        <v>138</v>
      </c>
      <c r="EL4" s="23">
        <v>139</v>
      </c>
      <c r="EM4" s="23">
        <v>140</v>
      </c>
      <c r="EN4" s="23">
        <v>141</v>
      </c>
      <c r="EO4" s="23">
        <v>142</v>
      </c>
      <c r="EP4" s="23">
        <v>143</v>
      </c>
      <c r="EQ4" s="23">
        <v>144</v>
      </c>
      <c r="ER4" s="23">
        <v>145</v>
      </c>
      <c r="ES4" s="23">
        <v>146</v>
      </c>
      <c r="ET4" s="23">
        <v>147</v>
      </c>
      <c r="EU4" s="23">
        <v>148</v>
      </c>
      <c r="EV4" s="23">
        <v>149</v>
      </c>
      <c r="EW4" s="23">
        <v>150</v>
      </c>
      <c r="EX4" s="23">
        <v>151</v>
      </c>
      <c r="EY4" s="23">
        <v>152</v>
      </c>
      <c r="EZ4" s="23">
        <v>153</v>
      </c>
      <c r="FA4" s="23">
        <v>154</v>
      </c>
      <c r="FB4" s="23">
        <v>155</v>
      </c>
      <c r="FC4" s="23">
        <v>156</v>
      </c>
      <c r="FD4" s="23">
        <v>157</v>
      </c>
      <c r="FE4" s="23">
        <v>158</v>
      </c>
      <c r="FF4" s="23">
        <v>159</v>
      </c>
      <c r="FG4" s="23">
        <v>160</v>
      </c>
      <c r="FH4" s="23">
        <v>161</v>
      </c>
      <c r="FI4" s="23">
        <v>162</v>
      </c>
      <c r="FJ4" s="23">
        <v>163</v>
      </c>
      <c r="FK4" s="23">
        <v>164</v>
      </c>
      <c r="FL4" s="23">
        <v>165</v>
      </c>
      <c r="FM4" s="23">
        <v>166</v>
      </c>
      <c r="FN4" s="23">
        <v>167</v>
      </c>
      <c r="FO4" s="23">
        <v>168</v>
      </c>
      <c r="FP4" s="23">
        <v>169</v>
      </c>
      <c r="FQ4" s="23">
        <v>170</v>
      </c>
      <c r="FR4" s="23">
        <v>171</v>
      </c>
      <c r="FS4" s="23">
        <v>172</v>
      </c>
      <c r="FT4" s="23">
        <v>173</v>
      </c>
      <c r="FU4" s="23">
        <v>174</v>
      </c>
      <c r="FV4" s="23">
        <v>175</v>
      </c>
      <c r="FW4" s="23">
        <v>176</v>
      </c>
      <c r="FX4" s="23">
        <v>177</v>
      </c>
      <c r="FY4" s="23">
        <v>178</v>
      </c>
      <c r="FZ4" s="23">
        <v>179</v>
      </c>
      <c r="GA4" s="23">
        <v>180</v>
      </c>
      <c r="GB4" s="23">
        <v>181</v>
      </c>
      <c r="GC4" s="23">
        <v>182</v>
      </c>
      <c r="GD4" s="23">
        <v>183</v>
      </c>
      <c r="GE4" s="23">
        <v>184</v>
      </c>
      <c r="GF4" s="23">
        <v>185</v>
      </c>
      <c r="GG4" s="23">
        <v>186</v>
      </c>
      <c r="GH4" s="23">
        <v>187</v>
      </c>
      <c r="GI4" s="23">
        <v>188</v>
      </c>
      <c r="GJ4" s="23">
        <v>189</v>
      </c>
      <c r="GK4" s="23">
        <v>190</v>
      </c>
      <c r="GL4" s="23">
        <v>191</v>
      </c>
      <c r="GM4" s="23">
        <v>192</v>
      </c>
      <c r="GN4" s="23">
        <v>193</v>
      </c>
      <c r="GO4" s="23">
        <v>194</v>
      </c>
      <c r="GP4" s="23">
        <v>195</v>
      </c>
      <c r="GQ4" s="23">
        <v>196</v>
      </c>
      <c r="GR4" s="23">
        <v>197</v>
      </c>
      <c r="GS4" s="23">
        <v>198</v>
      </c>
      <c r="GT4" s="23">
        <v>199</v>
      </c>
      <c r="GU4" s="23">
        <v>200</v>
      </c>
      <c r="GV4" s="23">
        <v>201</v>
      </c>
      <c r="GW4" s="23">
        <v>202</v>
      </c>
      <c r="GX4" s="23">
        <v>203</v>
      </c>
      <c r="GY4" s="23">
        <v>204</v>
      </c>
      <c r="GZ4" s="23">
        <v>205</v>
      </c>
      <c r="HA4" s="23">
        <v>206</v>
      </c>
      <c r="HB4" s="23">
        <v>207</v>
      </c>
      <c r="HC4" s="23">
        <v>208</v>
      </c>
      <c r="HD4" s="23">
        <v>209</v>
      </c>
      <c r="HE4" s="23">
        <v>210</v>
      </c>
      <c r="HF4" s="23">
        <v>211</v>
      </c>
      <c r="HG4" s="23">
        <v>212</v>
      </c>
      <c r="HH4" s="23">
        <v>213</v>
      </c>
      <c r="HI4" s="23">
        <v>214</v>
      </c>
      <c r="HJ4" s="23">
        <v>215</v>
      </c>
      <c r="HK4" s="23">
        <v>216</v>
      </c>
      <c r="HL4" s="23">
        <v>217</v>
      </c>
      <c r="HM4" s="23">
        <v>218</v>
      </c>
      <c r="HN4" s="23">
        <v>219</v>
      </c>
      <c r="HO4" s="23">
        <v>220</v>
      </c>
      <c r="HP4" s="23">
        <v>221</v>
      </c>
      <c r="HQ4" s="23">
        <v>222</v>
      </c>
      <c r="HR4" s="23">
        <v>223</v>
      </c>
      <c r="HS4" s="23">
        <v>224</v>
      </c>
      <c r="HT4" s="23">
        <v>225</v>
      </c>
      <c r="HU4" s="23">
        <v>226</v>
      </c>
      <c r="HV4" s="23">
        <v>227</v>
      </c>
      <c r="HW4" s="23">
        <v>228</v>
      </c>
      <c r="HX4" s="23">
        <v>229</v>
      </c>
      <c r="HY4" s="23">
        <v>230</v>
      </c>
      <c r="HZ4" s="23">
        <v>231</v>
      </c>
      <c r="IA4" s="23">
        <v>232</v>
      </c>
      <c r="IB4" s="23">
        <v>233</v>
      </c>
      <c r="IC4" s="23">
        <v>234</v>
      </c>
      <c r="ID4" s="23">
        <v>235</v>
      </c>
      <c r="IE4" s="23">
        <v>236</v>
      </c>
      <c r="IF4" s="23">
        <v>237</v>
      </c>
      <c r="IG4" s="23">
        <v>238</v>
      </c>
      <c r="IH4" s="23">
        <v>239</v>
      </c>
      <c r="II4" s="23">
        <v>240</v>
      </c>
      <c r="IJ4" s="23">
        <v>241</v>
      </c>
      <c r="IK4" s="23">
        <v>242</v>
      </c>
      <c r="IL4" s="23">
        <v>243</v>
      </c>
      <c r="IM4" s="23">
        <v>244</v>
      </c>
      <c r="IN4" s="23">
        <v>245</v>
      </c>
      <c r="IO4" s="23">
        <v>246</v>
      </c>
      <c r="IP4" s="23">
        <v>247</v>
      </c>
      <c r="IQ4" s="23">
        <v>248</v>
      </c>
      <c r="IR4" s="23">
        <v>249</v>
      </c>
      <c r="IS4" s="23">
        <v>250</v>
      </c>
      <c r="IT4" s="23">
        <v>251</v>
      </c>
      <c r="IU4" s="23">
        <v>252</v>
      </c>
      <c r="IV4" s="23">
        <v>255</v>
      </c>
    </row>
    <row r="5" spans="2:256" ht="15">
      <c r="B5" s="42" t="s">
        <v>100</v>
      </c>
      <c r="C5" s="46" t="s">
        <v>231</v>
      </c>
      <c r="D5" s="44">
        <v>1</v>
      </c>
      <c r="E5" s="44">
        <v>3</v>
      </c>
      <c r="F5" s="44">
        <v>5</v>
      </c>
      <c r="G5" s="44">
        <v>7</v>
      </c>
      <c r="H5" s="44">
        <v>11</v>
      </c>
      <c r="I5" s="44">
        <v>13</v>
      </c>
      <c r="J5" s="44">
        <v>17</v>
      </c>
      <c r="K5" s="44">
        <v>19</v>
      </c>
      <c r="L5" s="44">
        <v>23</v>
      </c>
      <c r="M5" s="44">
        <v>29</v>
      </c>
      <c r="N5" s="44">
        <v>31</v>
      </c>
      <c r="O5" s="44">
        <v>37</v>
      </c>
      <c r="P5" s="44">
        <v>41</v>
      </c>
      <c r="Q5" s="44">
        <v>43</v>
      </c>
      <c r="R5" s="44">
        <v>47</v>
      </c>
      <c r="S5" s="44">
        <v>53</v>
      </c>
      <c r="T5" s="44">
        <v>59</v>
      </c>
      <c r="U5" s="44">
        <v>61</v>
      </c>
      <c r="V5" s="44">
        <v>67</v>
      </c>
      <c r="W5" s="44">
        <v>71</v>
      </c>
      <c r="X5" s="44">
        <v>73</v>
      </c>
      <c r="Y5" s="44">
        <v>79</v>
      </c>
      <c r="Z5" s="44">
        <v>83</v>
      </c>
      <c r="AA5" s="44">
        <v>89</v>
      </c>
      <c r="AB5" s="44">
        <v>91</v>
      </c>
      <c r="AC5" s="44">
        <v>97</v>
      </c>
      <c r="AD5" s="44">
        <v>101</v>
      </c>
      <c r="AE5" s="44">
        <v>103</v>
      </c>
      <c r="AF5" s="44">
        <v>107</v>
      </c>
      <c r="AG5" s="44">
        <v>109</v>
      </c>
      <c r="AH5" s="44">
        <v>113</v>
      </c>
      <c r="AI5" s="44">
        <v>127</v>
      </c>
      <c r="AJ5" s="44">
        <v>131</v>
      </c>
      <c r="AK5" s="44">
        <v>137</v>
      </c>
      <c r="AL5" s="44">
        <v>139</v>
      </c>
      <c r="AM5" s="44">
        <v>149</v>
      </c>
      <c r="AN5" s="44">
        <v>151</v>
      </c>
      <c r="AO5" s="44">
        <v>157</v>
      </c>
      <c r="AP5" s="44">
        <v>163</v>
      </c>
      <c r="AQ5" s="44">
        <v>167</v>
      </c>
      <c r="AR5" s="44">
        <v>173</v>
      </c>
      <c r="AS5" s="44">
        <v>181</v>
      </c>
      <c r="AT5" s="44">
        <v>191</v>
      </c>
      <c r="AU5" s="44">
        <v>193</v>
      </c>
      <c r="AV5" s="44">
        <v>197</v>
      </c>
      <c r="AW5" s="44">
        <v>199</v>
      </c>
      <c r="AX5" s="44">
        <v>211</v>
      </c>
      <c r="AY5" s="44">
        <v>223</v>
      </c>
      <c r="AZ5" s="44">
        <v>227</v>
      </c>
      <c r="BA5" s="44">
        <v>229</v>
      </c>
      <c r="BB5" s="44">
        <v>233</v>
      </c>
      <c r="BC5" s="44">
        <v>239</v>
      </c>
      <c r="BD5" s="44">
        <v>241</v>
      </c>
      <c r="BE5" s="44">
        <v>251</v>
      </c>
      <c r="BF5" s="44">
        <v>257</v>
      </c>
      <c r="BG5" s="44">
        <v>263</v>
      </c>
      <c r="BH5" s="44">
        <v>269</v>
      </c>
      <c r="BI5" s="44">
        <v>271</v>
      </c>
      <c r="BJ5" s="44">
        <v>277</v>
      </c>
      <c r="BK5" s="44">
        <v>281</v>
      </c>
      <c r="BL5" s="44">
        <v>283</v>
      </c>
      <c r="BM5" s="44">
        <v>293</v>
      </c>
      <c r="BN5" s="44">
        <v>307</v>
      </c>
      <c r="BO5" s="44">
        <v>311</v>
      </c>
      <c r="BP5" s="44">
        <v>313</v>
      </c>
      <c r="BQ5" s="44">
        <v>317</v>
      </c>
      <c r="BR5" s="44">
        <v>331</v>
      </c>
      <c r="BS5" s="44">
        <v>337</v>
      </c>
      <c r="BT5" s="44">
        <v>347</v>
      </c>
      <c r="BU5" s="44">
        <v>349</v>
      </c>
      <c r="BV5" s="44">
        <v>353</v>
      </c>
      <c r="BW5" s="44">
        <v>359</v>
      </c>
      <c r="BX5" s="44">
        <v>367</v>
      </c>
      <c r="BY5" s="44">
        <v>373</v>
      </c>
      <c r="BZ5" s="44">
        <v>379</v>
      </c>
      <c r="CA5" s="44">
        <v>383</v>
      </c>
      <c r="CB5" s="44">
        <v>389</v>
      </c>
      <c r="CC5" s="44">
        <v>397</v>
      </c>
      <c r="CD5" s="44">
        <v>401</v>
      </c>
      <c r="CE5" s="44">
        <v>409</v>
      </c>
      <c r="CF5" s="44">
        <v>419</v>
      </c>
      <c r="CG5" s="44">
        <v>421</v>
      </c>
      <c r="CH5" s="44">
        <v>431</v>
      </c>
      <c r="CI5" s="44">
        <v>433</v>
      </c>
      <c r="CJ5" s="44">
        <v>439</v>
      </c>
      <c r="CK5" s="44">
        <v>443</v>
      </c>
      <c r="CL5" s="44">
        <v>449</v>
      </c>
      <c r="CM5" s="44">
        <v>457</v>
      </c>
      <c r="CN5" s="44">
        <v>461</v>
      </c>
      <c r="CO5" s="44">
        <v>463</v>
      </c>
      <c r="CP5" s="44">
        <v>467</v>
      </c>
      <c r="CQ5" s="44">
        <v>479</v>
      </c>
      <c r="CR5" s="44">
        <v>487</v>
      </c>
      <c r="CS5" s="44">
        <v>491</v>
      </c>
      <c r="CT5" s="44">
        <v>499</v>
      </c>
      <c r="CU5" s="44">
        <v>503</v>
      </c>
      <c r="CV5" s="44">
        <v>509</v>
      </c>
      <c r="CW5" s="44">
        <v>521</v>
      </c>
      <c r="CX5" s="44">
        <v>523</v>
      </c>
      <c r="CY5" s="44">
        <v>541</v>
      </c>
      <c r="CZ5" s="44">
        <v>547</v>
      </c>
      <c r="DA5" s="44">
        <v>557</v>
      </c>
      <c r="DB5" s="44">
        <v>563</v>
      </c>
      <c r="DC5" s="44">
        <v>569</v>
      </c>
      <c r="DD5" s="44">
        <v>571</v>
      </c>
      <c r="DE5" s="44">
        <v>577</v>
      </c>
      <c r="DF5" s="44">
        <v>587</v>
      </c>
      <c r="DG5" s="44">
        <v>593</v>
      </c>
      <c r="DH5" s="44">
        <v>599</v>
      </c>
      <c r="DI5" s="44">
        <v>601</v>
      </c>
      <c r="DJ5" s="44">
        <v>607</v>
      </c>
      <c r="DK5" s="44">
        <v>613</v>
      </c>
      <c r="DL5" s="44">
        <v>617</v>
      </c>
      <c r="DM5" s="44">
        <v>619</v>
      </c>
      <c r="DN5" s="44">
        <v>631</v>
      </c>
      <c r="DO5" s="44">
        <v>641</v>
      </c>
      <c r="DP5" s="44">
        <v>643</v>
      </c>
      <c r="DQ5" s="44">
        <v>647</v>
      </c>
      <c r="DR5" s="44">
        <v>653</v>
      </c>
      <c r="DS5" s="44">
        <v>659</v>
      </c>
      <c r="DT5" s="44">
        <v>661</v>
      </c>
      <c r="DU5" s="44">
        <v>673</v>
      </c>
      <c r="DV5" s="44">
        <v>677</v>
      </c>
      <c r="DW5" s="44">
        <v>683</v>
      </c>
      <c r="DX5" s="44">
        <v>691</v>
      </c>
      <c r="DY5" s="44">
        <v>701</v>
      </c>
      <c r="DZ5" s="44">
        <v>709</v>
      </c>
      <c r="EA5" s="44">
        <v>719</v>
      </c>
      <c r="EB5" s="44">
        <v>727</v>
      </c>
      <c r="EC5" s="44">
        <v>733</v>
      </c>
      <c r="ED5" s="44">
        <v>739</v>
      </c>
      <c r="EE5" s="44">
        <v>743</v>
      </c>
      <c r="EF5" s="44">
        <v>751</v>
      </c>
      <c r="EG5" s="44">
        <v>757</v>
      </c>
      <c r="EH5" s="44">
        <v>769</v>
      </c>
      <c r="EI5" s="44">
        <v>773</v>
      </c>
      <c r="EJ5" s="44">
        <v>787</v>
      </c>
      <c r="EK5" s="44">
        <v>797</v>
      </c>
      <c r="EL5" s="44">
        <v>809</v>
      </c>
      <c r="EM5" s="44">
        <v>811</v>
      </c>
      <c r="EN5" s="44">
        <v>821</v>
      </c>
      <c r="EO5" s="44">
        <v>823</v>
      </c>
      <c r="EP5" s="44">
        <v>827</v>
      </c>
      <c r="EQ5" s="44">
        <v>829</v>
      </c>
      <c r="ER5" s="44">
        <v>839</v>
      </c>
      <c r="ES5" s="44">
        <v>853</v>
      </c>
      <c r="ET5" s="44">
        <v>857</v>
      </c>
      <c r="EU5" s="44">
        <v>859</v>
      </c>
      <c r="EV5" s="44">
        <v>863</v>
      </c>
      <c r="EW5" s="44">
        <v>877</v>
      </c>
      <c r="EX5" s="44">
        <v>881</v>
      </c>
      <c r="EY5" s="44">
        <v>883</v>
      </c>
      <c r="EZ5" s="44">
        <v>887</v>
      </c>
      <c r="FA5" s="44">
        <v>891</v>
      </c>
      <c r="FB5" s="44">
        <v>893</v>
      </c>
      <c r="FC5" s="44">
        <v>897</v>
      </c>
      <c r="FD5" s="44">
        <v>907</v>
      </c>
      <c r="FE5" s="44">
        <v>911</v>
      </c>
      <c r="FF5" s="44">
        <v>919</v>
      </c>
      <c r="FG5" s="44">
        <v>929</v>
      </c>
      <c r="FH5" s="44">
        <v>937</v>
      </c>
      <c r="FI5" s="44">
        <v>941</v>
      </c>
      <c r="FJ5" s="44">
        <v>947</v>
      </c>
      <c r="FK5" s="44">
        <v>953</v>
      </c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138" ht="15">
      <c r="A6" s="6" t="s">
        <v>236</v>
      </c>
      <c r="B6" s="24">
        <v>1</v>
      </c>
      <c r="C6" s="47">
        <f aca="true" t="shared" si="0" ref="C6:C11">3/2*((B6-1)*(B6-1)-(B6-1))+9*(B6-1)+1</f>
        <v>1</v>
      </c>
      <c r="D6" s="6">
        <f aca="true" t="shared" si="1" ref="D6:S21">D$4*D$4-D$4-(2*$C6-1)</f>
        <v>-1</v>
      </c>
      <c r="E6" s="49">
        <f t="shared" si="1"/>
        <v>1</v>
      </c>
      <c r="F6" s="6">
        <f t="shared" si="1"/>
        <v>5</v>
      </c>
      <c r="G6" s="6">
        <f t="shared" si="1"/>
        <v>11</v>
      </c>
      <c r="H6" s="6">
        <f t="shared" si="1"/>
        <v>19</v>
      </c>
      <c r="I6" s="6">
        <f t="shared" si="1"/>
        <v>29</v>
      </c>
      <c r="J6" s="6">
        <f t="shared" si="1"/>
        <v>41</v>
      </c>
      <c r="K6" s="48">
        <f t="shared" si="1"/>
        <v>55</v>
      </c>
      <c r="L6" s="6">
        <f t="shared" si="1"/>
        <v>71</v>
      </c>
      <c r="M6" s="6">
        <f t="shared" si="1"/>
        <v>89</v>
      </c>
      <c r="N6" s="6">
        <f t="shared" si="1"/>
        <v>109</v>
      </c>
      <c r="O6" s="6">
        <f t="shared" si="1"/>
        <v>131</v>
      </c>
      <c r="P6" s="48">
        <f t="shared" si="1"/>
        <v>155</v>
      </c>
      <c r="Q6" s="6">
        <f t="shared" si="1"/>
        <v>181</v>
      </c>
      <c r="R6" s="48">
        <f t="shared" si="1"/>
        <v>209</v>
      </c>
      <c r="S6" s="6">
        <f t="shared" si="1"/>
        <v>239</v>
      </c>
      <c r="T6" s="6">
        <f aca="true" t="shared" si="2" ref="T6:AI21">T$4*T$4-T$4-(2*$C6-1)</f>
        <v>271</v>
      </c>
      <c r="U6" s="48">
        <f t="shared" si="2"/>
        <v>305</v>
      </c>
      <c r="V6" s="48">
        <f t="shared" si="2"/>
        <v>341</v>
      </c>
      <c r="W6" s="6">
        <f t="shared" si="2"/>
        <v>379</v>
      </c>
      <c r="X6" s="6">
        <f t="shared" si="2"/>
        <v>419</v>
      </c>
      <c r="Y6" s="6">
        <f t="shared" si="2"/>
        <v>461</v>
      </c>
      <c r="Z6" s="48">
        <f t="shared" si="2"/>
        <v>505</v>
      </c>
      <c r="AA6" s="48">
        <f t="shared" si="2"/>
        <v>551</v>
      </c>
      <c r="AB6" s="6">
        <f t="shared" si="2"/>
        <v>599</v>
      </c>
      <c r="AC6" s="6">
        <f t="shared" si="2"/>
        <v>649</v>
      </c>
      <c r="AD6" s="6">
        <f t="shared" si="2"/>
        <v>701</v>
      </c>
      <c r="AE6" s="6">
        <f t="shared" si="2"/>
        <v>755</v>
      </c>
      <c r="AF6" s="6">
        <f t="shared" si="2"/>
        <v>811</v>
      </c>
      <c r="AG6" s="6">
        <f t="shared" si="2"/>
        <v>869</v>
      </c>
      <c r="AH6" s="6">
        <f t="shared" si="2"/>
        <v>929</v>
      </c>
      <c r="AI6" s="6">
        <f t="shared" si="2"/>
        <v>991</v>
      </c>
      <c r="AJ6" s="6">
        <f aca="true" t="shared" si="3" ref="AJ6:CU9">AJ$4*AJ$4-AJ$4-(2*$C6-1)</f>
        <v>1055</v>
      </c>
      <c r="AK6" s="6">
        <f t="shared" si="3"/>
        <v>1121</v>
      </c>
      <c r="AL6" s="6">
        <f t="shared" si="3"/>
        <v>1189</v>
      </c>
      <c r="AM6" s="6">
        <f t="shared" si="3"/>
        <v>1259</v>
      </c>
      <c r="AN6" s="6">
        <f t="shared" si="3"/>
        <v>1331</v>
      </c>
      <c r="AO6" s="6">
        <f t="shared" si="3"/>
        <v>1405</v>
      </c>
      <c r="AP6" s="6">
        <f t="shared" si="3"/>
        <v>1481</v>
      </c>
      <c r="AQ6" s="6">
        <f t="shared" si="3"/>
        <v>1559</v>
      </c>
      <c r="AR6" s="6">
        <f t="shared" si="3"/>
        <v>1639</v>
      </c>
      <c r="AS6" s="6">
        <f t="shared" si="3"/>
        <v>1721</v>
      </c>
      <c r="AT6" s="6">
        <f t="shared" si="3"/>
        <v>1805</v>
      </c>
      <c r="AU6" s="6">
        <f t="shared" si="3"/>
        <v>1891</v>
      </c>
      <c r="AV6" s="6">
        <f t="shared" si="3"/>
        <v>1979</v>
      </c>
      <c r="AW6" s="6">
        <f t="shared" si="3"/>
        <v>2069</v>
      </c>
      <c r="AX6" s="6">
        <f t="shared" si="3"/>
        <v>2161</v>
      </c>
      <c r="AY6" s="6">
        <f t="shared" si="3"/>
        <v>2255</v>
      </c>
      <c r="AZ6" s="6">
        <f t="shared" si="3"/>
        <v>2351</v>
      </c>
      <c r="BA6" s="6">
        <f t="shared" si="3"/>
        <v>2449</v>
      </c>
      <c r="BB6" s="6">
        <f t="shared" si="3"/>
        <v>2549</v>
      </c>
      <c r="BC6" s="6">
        <f t="shared" si="3"/>
        <v>2651</v>
      </c>
      <c r="BD6" s="6">
        <f t="shared" si="3"/>
        <v>2755</v>
      </c>
      <c r="BE6" s="6">
        <f t="shared" si="3"/>
        <v>2861</v>
      </c>
      <c r="BF6" s="6">
        <f t="shared" si="3"/>
        <v>2969</v>
      </c>
      <c r="BG6" s="6">
        <f t="shared" si="3"/>
        <v>3079</v>
      </c>
      <c r="BH6" s="6">
        <f t="shared" si="3"/>
        <v>3191</v>
      </c>
      <c r="BI6" s="6">
        <f t="shared" si="3"/>
        <v>3305</v>
      </c>
      <c r="BJ6" s="6">
        <f t="shared" si="3"/>
        <v>3421</v>
      </c>
      <c r="BK6" s="6">
        <f t="shared" si="3"/>
        <v>3539</v>
      </c>
      <c r="BL6" s="6">
        <f t="shared" si="3"/>
        <v>3659</v>
      </c>
      <c r="BM6" s="6">
        <f t="shared" si="3"/>
        <v>3781</v>
      </c>
      <c r="BN6" s="6">
        <f t="shared" si="3"/>
        <v>3905</v>
      </c>
      <c r="BO6" s="6">
        <f t="shared" si="3"/>
        <v>4031</v>
      </c>
      <c r="BP6" s="6">
        <f t="shared" si="3"/>
        <v>4159</v>
      </c>
      <c r="BQ6" s="6">
        <f t="shared" si="3"/>
        <v>4289</v>
      </c>
      <c r="BR6" s="6">
        <f t="shared" si="3"/>
        <v>4421</v>
      </c>
      <c r="BS6" s="6">
        <f t="shared" si="3"/>
        <v>4555</v>
      </c>
      <c r="BT6" s="6">
        <f t="shared" si="3"/>
        <v>4691</v>
      </c>
      <c r="BU6" s="6">
        <f t="shared" si="3"/>
        <v>4829</v>
      </c>
      <c r="BV6" s="6">
        <f t="shared" si="3"/>
        <v>4969</v>
      </c>
      <c r="BW6" s="6">
        <f t="shared" si="3"/>
        <v>5111</v>
      </c>
      <c r="BX6" s="6">
        <f t="shared" si="3"/>
        <v>5255</v>
      </c>
      <c r="BY6" s="6">
        <f t="shared" si="3"/>
        <v>5401</v>
      </c>
      <c r="BZ6" s="6">
        <f t="shared" si="3"/>
        <v>5549</v>
      </c>
      <c r="CA6" s="6">
        <f t="shared" si="3"/>
        <v>5699</v>
      </c>
      <c r="CB6" s="6">
        <f t="shared" si="3"/>
        <v>5851</v>
      </c>
      <c r="CC6" s="6">
        <f t="shared" si="3"/>
        <v>6005</v>
      </c>
      <c r="CD6" s="6">
        <f t="shared" si="3"/>
        <v>6161</v>
      </c>
      <c r="CE6" s="6">
        <f t="shared" si="3"/>
        <v>6319</v>
      </c>
      <c r="CF6" s="6">
        <f t="shared" si="3"/>
        <v>6479</v>
      </c>
      <c r="CG6" s="6">
        <f t="shared" si="3"/>
        <v>6641</v>
      </c>
      <c r="CH6" s="6">
        <f t="shared" si="3"/>
        <v>6805</v>
      </c>
      <c r="CI6" s="6">
        <f t="shared" si="3"/>
        <v>6971</v>
      </c>
      <c r="CJ6" s="6">
        <f t="shared" si="3"/>
        <v>7139</v>
      </c>
      <c r="CK6" s="6">
        <f t="shared" si="3"/>
        <v>7309</v>
      </c>
      <c r="CL6" s="6">
        <f t="shared" si="3"/>
        <v>7481</v>
      </c>
      <c r="CM6" s="6">
        <f t="shared" si="3"/>
        <v>7655</v>
      </c>
      <c r="CN6" s="6">
        <f t="shared" si="3"/>
        <v>7831</v>
      </c>
      <c r="CO6" s="6">
        <f t="shared" si="3"/>
        <v>8009</v>
      </c>
      <c r="CP6" s="6">
        <f t="shared" si="3"/>
        <v>8189</v>
      </c>
      <c r="CQ6" s="6">
        <f t="shared" si="3"/>
        <v>8371</v>
      </c>
      <c r="CR6" s="6">
        <f t="shared" si="3"/>
        <v>8555</v>
      </c>
      <c r="CS6" s="6">
        <f t="shared" si="3"/>
        <v>8741</v>
      </c>
      <c r="CT6" s="6">
        <f t="shared" si="3"/>
        <v>8929</v>
      </c>
      <c r="CU6" s="6">
        <f t="shared" si="3"/>
        <v>9119</v>
      </c>
      <c r="CV6" s="6">
        <f aca="true" t="shared" si="4" ref="CV6:DE8">CV$4*CV$4-CV$4-(2*$C6-1)</f>
        <v>9311</v>
      </c>
      <c r="CW6" s="6">
        <f t="shared" si="4"/>
        <v>9505</v>
      </c>
      <c r="CX6" s="6">
        <f t="shared" si="4"/>
        <v>9701</v>
      </c>
      <c r="CY6" s="6">
        <f t="shared" si="4"/>
        <v>9899</v>
      </c>
      <c r="CZ6" s="6">
        <f t="shared" si="4"/>
        <v>10099</v>
      </c>
      <c r="DA6" s="6">
        <f t="shared" si="4"/>
        <v>10301</v>
      </c>
      <c r="DB6" s="6">
        <f t="shared" si="4"/>
        <v>10505</v>
      </c>
      <c r="DC6" s="6">
        <f t="shared" si="4"/>
        <v>10711</v>
      </c>
      <c r="DD6" s="6">
        <f t="shared" si="4"/>
        <v>10919</v>
      </c>
      <c r="DE6" s="6">
        <f t="shared" si="4"/>
        <v>11129</v>
      </c>
      <c r="DF6" s="6">
        <f aca="true" t="shared" si="5" ref="DF6:DO8">DF$4*DF$4-DF$4-(2*$C6-1)</f>
        <v>11341</v>
      </c>
      <c r="DG6" s="6">
        <f t="shared" si="5"/>
        <v>11555</v>
      </c>
      <c r="DH6" s="6">
        <f t="shared" si="5"/>
        <v>11771</v>
      </c>
      <c r="DI6" s="6">
        <f t="shared" si="5"/>
        <v>11989</v>
      </c>
      <c r="DJ6" s="6">
        <f t="shared" si="5"/>
        <v>12209</v>
      </c>
      <c r="DK6" s="6">
        <f t="shared" si="5"/>
        <v>12431</v>
      </c>
      <c r="DL6" s="6">
        <f t="shared" si="5"/>
        <v>12655</v>
      </c>
      <c r="DM6" s="6">
        <f t="shared" si="5"/>
        <v>12881</v>
      </c>
      <c r="DN6" s="6">
        <f t="shared" si="5"/>
        <v>13109</v>
      </c>
      <c r="DO6" s="6">
        <f t="shared" si="5"/>
        <v>13339</v>
      </c>
      <c r="DP6" s="6">
        <f aca="true" t="shared" si="6" ref="DP6:ED8">DP$4*DP$4-DP$4-(2*$C6-1)</f>
        <v>13571</v>
      </c>
      <c r="DQ6" s="6">
        <f t="shared" si="6"/>
        <v>13805</v>
      </c>
      <c r="DR6" s="6">
        <f t="shared" si="6"/>
        <v>14041</v>
      </c>
      <c r="DS6" s="6">
        <f t="shared" si="6"/>
        <v>14279</v>
      </c>
      <c r="DT6" s="6">
        <f t="shared" si="6"/>
        <v>14519</v>
      </c>
      <c r="DU6" s="6">
        <f t="shared" si="6"/>
        <v>14761</v>
      </c>
      <c r="DV6" s="6">
        <f t="shared" si="6"/>
        <v>15005</v>
      </c>
      <c r="DW6" s="6">
        <f t="shared" si="6"/>
        <v>15251</v>
      </c>
      <c r="DX6" s="6">
        <f t="shared" si="6"/>
        <v>15499</v>
      </c>
      <c r="DY6" s="6">
        <f t="shared" si="6"/>
        <v>15749</v>
      </c>
      <c r="DZ6" s="6">
        <f t="shared" si="6"/>
        <v>16001</v>
      </c>
      <c r="EA6" s="6">
        <f t="shared" si="6"/>
        <v>16255</v>
      </c>
      <c r="EB6" s="6">
        <f t="shared" si="6"/>
        <v>16511</v>
      </c>
      <c r="EC6" s="6">
        <f t="shared" si="6"/>
        <v>16769</v>
      </c>
      <c r="ED6" s="6">
        <f t="shared" si="6"/>
        <v>17029</v>
      </c>
      <c r="EE6" s="2">
        <f aca="true" t="shared" si="7" ref="EE6:EH25">3*EE$4*EE$4+9*EE$4-11-($B6*$B6-$B6)</f>
        <v>53449</v>
      </c>
      <c r="EF6" s="2">
        <f t="shared" si="7"/>
        <v>54253</v>
      </c>
      <c r="EG6" s="2">
        <f t="shared" si="7"/>
        <v>55063</v>
      </c>
      <c r="EH6" s="2">
        <f t="shared" si="7"/>
        <v>55879</v>
      </c>
    </row>
    <row r="7" spans="1:138" ht="15">
      <c r="A7" s="2">
        <v>16</v>
      </c>
      <c r="B7" s="24">
        <v>2</v>
      </c>
      <c r="C7" s="47">
        <f t="shared" si="0"/>
        <v>10</v>
      </c>
      <c r="D7" s="6">
        <f t="shared" si="1"/>
        <v>-19</v>
      </c>
      <c r="E7" s="6">
        <f>E$4*E$4-E$4-(2*$C7-1)</f>
        <v>-17</v>
      </c>
      <c r="F7" s="6">
        <f t="shared" si="1"/>
        <v>-13</v>
      </c>
      <c r="G7" s="6">
        <f t="shared" si="1"/>
        <v>-7</v>
      </c>
      <c r="H7" s="49">
        <f t="shared" si="1"/>
        <v>1</v>
      </c>
      <c r="I7" s="6">
        <f t="shared" si="1"/>
        <v>11</v>
      </c>
      <c r="J7" s="6">
        <f t="shared" si="1"/>
        <v>23</v>
      </c>
      <c r="K7" s="6">
        <f t="shared" si="1"/>
        <v>37</v>
      </c>
      <c r="L7" s="6">
        <f t="shared" si="1"/>
        <v>53</v>
      </c>
      <c r="M7" s="6">
        <f t="shared" si="1"/>
        <v>71</v>
      </c>
      <c r="N7" s="6">
        <f t="shared" si="1"/>
        <v>91</v>
      </c>
      <c r="O7" s="6">
        <f t="shared" si="1"/>
        <v>113</v>
      </c>
      <c r="P7" s="6">
        <f t="shared" si="1"/>
        <v>137</v>
      </c>
      <c r="Q7" s="6">
        <f t="shared" si="1"/>
        <v>163</v>
      </c>
      <c r="R7" s="6">
        <f t="shared" si="1"/>
        <v>191</v>
      </c>
      <c r="S7" s="48">
        <f t="shared" si="1"/>
        <v>221</v>
      </c>
      <c r="T7" s="6">
        <f t="shared" si="2"/>
        <v>253</v>
      </c>
      <c r="U7" s="6">
        <f t="shared" si="2"/>
        <v>287</v>
      </c>
      <c r="V7" s="6">
        <f t="shared" si="2"/>
        <v>323</v>
      </c>
      <c r="W7" s="6">
        <f t="shared" si="2"/>
        <v>361</v>
      </c>
      <c r="X7" s="6">
        <f t="shared" si="2"/>
        <v>401</v>
      </c>
      <c r="Y7" s="6">
        <f t="shared" si="2"/>
        <v>443</v>
      </c>
      <c r="Z7" s="6">
        <f t="shared" si="2"/>
        <v>487</v>
      </c>
      <c r="AA7" s="6">
        <f t="shared" si="2"/>
        <v>533</v>
      </c>
      <c r="AB7" s="6">
        <f t="shared" si="2"/>
        <v>581</v>
      </c>
      <c r="AC7" s="6">
        <f t="shared" si="2"/>
        <v>631</v>
      </c>
      <c r="AD7" s="6">
        <f t="shared" si="2"/>
        <v>683</v>
      </c>
      <c r="AE7" s="6">
        <f t="shared" si="2"/>
        <v>737</v>
      </c>
      <c r="AF7" s="6">
        <f t="shared" si="2"/>
        <v>793</v>
      </c>
      <c r="AG7" s="6">
        <f t="shared" si="2"/>
        <v>851</v>
      </c>
      <c r="AH7" s="6">
        <f t="shared" si="2"/>
        <v>911</v>
      </c>
      <c r="AI7" s="6">
        <f t="shared" si="2"/>
        <v>973</v>
      </c>
      <c r="AJ7" s="6">
        <f t="shared" si="3"/>
        <v>1037</v>
      </c>
      <c r="AK7" s="6">
        <f t="shared" si="3"/>
        <v>1103</v>
      </c>
      <c r="AL7" s="6">
        <f t="shared" si="3"/>
        <v>1171</v>
      </c>
      <c r="AM7" s="6">
        <f t="shared" si="3"/>
        <v>1241</v>
      </c>
      <c r="AN7" s="6">
        <f t="shared" si="3"/>
        <v>1313</v>
      </c>
      <c r="AO7" s="6">
        <f t="shared" si="3"/>
        <v>1387</v>
      </c>
      <c r="AP7" s="6">
        <f t="shared" si="3"/>
        <v>1463</v>
      </c>
      <c r="AQ7" s="6">
        <f t="shared" si="3"/>
        <v>1541</v>
      </c>
      <c r="AR7" s="6">
        <f t="shared" si="3"/>
        <v>1621</v>
      </c>
      <c r="AS7" s="6">
        <f t="shared" si="3"/>
        <v>1703</v>
      </c>
      <c r="AT7" s="6">
        <f t="shared" si="3"/>
        <v>1787</v>
      </c>
      <c r="AU7" s="6">
        <f t="shared" si="3"/>
        <v>1873</v>
      </c>
      <c r="AV7" s="6">
        <f t="shared" si="3"/>
        <v>1961</v>
      </c>
      <c r="AW7" s="6">
        <f t="shared" si="3"/>
        <v>2051</v>
      </c>
      <c r="AX7" s="6">
        <f t="shared" si="3"/>
        <v>2143</v>
      </c>
      <c r="AY7" s="6">
        <f t="shared" si="3"/>
        <v>2237</v>
      </c>
      <c r="AZ7" s="6">
        <f t="shared" si="3"/>
        <v>2333</v>
      </c>
      <c r="BA7" s="6">
        <f t="shared" si="3"/>
        <v>2431</v>
      </c>
      <c r="BB7" s="6">
        <f t="shared" si="3"/>
        <v>2531</v>
      </c>
      <c r="BC7" s="6">
        <f t="shared" si="3"/>
        <v>2633</v>
      </c>
      <c r="BD7" s="6">
        <f t="shared" si="3"/>
        <v>2737</v>
      </c>
      <c r="BE7" s="6">
        <f t="shared" si="3"/>
        <v>2843</v>
      </c>
      <c r="BF7" s="6">
        <f t="shared" si="3"/>
        <v>2951</v>
      </c>
      <c r="BG7" s="6">
        <f t="shared" si="3"/>
        <v>3061</v>
      </c>
      <c r="BH7" s="6">
        <f t="shared" si="3"/>
        <v>3173</v>
      </c>
      <c r="BI7" s="6">
        <f t="shared" si="3"/>
        <v>3287</v>
      </c>
      <c r="BJ7" s="6">
        <f t="shared" si="3"/>
        <v>3403</v>
      </c>
      <c r="BK7" s="6">
        <f t="shared" si="3"/>
        <v>3521</v>
      </c>
      <c r="BL7" s="6">
        <f t="shared" si="3"/>
        <v>3641</v>
      </c>
      <c r="BM7" s="6">
        <f t="shared" si="3"/>
        <v>3763</v>
      </c>
      <c r="BN7" s="6">
        <f t="shared" si="3"/>
        <v>3887</v>
      </c>
      <c r="BO7" s="6">
        <f t="shared" si="3"/>
        <v>4013</v>
      </c>
      <c r="BP7" s="6">
        <f t="shared" si="3"/>
        <v>4141</v>
      </c>
      <c r="BQ7" s="6">
        <f t="shared" si="3"/>
        <v>4271</v>
      </c>
      <c r="BR7" s="6">
        <f t="shared" si="3"/>
        <v>4403</v>
      </c>
      <c r="BS7" s="6">
        <f t="shared" si="3"/>
        <v>4537</v>
      </c>
      <c r="BT7" s="6">
        <f t="shared" si="3"/>
        <v>4673</v>
      </c>
      <c r="BU7" s="6">
        <f t="shared" si="3"/>
        <v>4811</v>
      </c>
      <c r="BV7" s="6">
        <f t="shared" si="3"/>
        <v>4951</v>
      </c>
      <c r="BW7" s="6">
        <f t="shared" si="3"/>
        <v>5093</v>
      </c>
      <c r="BX7" s="6">
        <f t="shared" si="3"/>
        <v>5237</v>
      </c>
      <c r="BY7" s="6">
        <f t="shared" si="3"/>
        <v>5383</v>
      </c>
      <c r="BZ7" s="6">
        <f t="shared" si="3"/>
        <v>5531</v>
      </c>
      <c r="CA7" s="6">
        <f t="shared" si="3"/>
        <v>5681</v>
      </c>
      <c r="CB7" s="6">
        <f t="shared" si="3"/>
        <v>5833</v>
      </c>
      <c r="CC7" s="6">
        <f t="shared" si="3"/>
        <v>5987</v>
      </c>
      <c r="CD7" s="6">
        <f t="shared" si="3"/>
        <v>6143</v>
      </c>
      <c r="CE7" s="6">
        <f t="shared" si="3"/>
        <v>6301</v>
      </c>
      <c r="CF7" s="6">
        <f t="shared" si="3"/>
        <v>6461</v>
      </c>
      <c r="CG7" s="6">
        <f t="shared" si="3"/>
        <v>6623</v>
      </c>
      <c r="CH7" s="6">
        <f t="shared" si="3"/>
        <v>6787</v>
      </c>
      <c r="CI7" s="6">
        <f t="shared" si="3"/>
        <v>6953</v>
      </c>
      <c r="CJ7" s="6">
        <f t="shared" si="3"/>
        <v>7121</v>
      </c>
      <c r="CK7" s="6">
        <f t="shared" si="3"/>
        <v>7291</v>
      </c>
      <c r="CL7" s="6">
        <f t="shared" si="3"/>
        <v>7463</v>
      </c>
      <c r="CM7" s="6">
        <f t="shared" si="3"/>
        <v>7637</v>
      </c>
      <c r="CN7" s="6">
        <f t="shared" si="3"/>
        <v>7813</v>
      </c>
      <c r="CO7" s="6">
        <f t="shared" si="3"/>
        <v>7991</v>
      </c>
      <c r="CP7" s="6">
        <f t="shared" si="3"/>
        <v>8171</v>
      </c>
      <c r="CQ7" s="6">
        <f t="shared" si="3"/>
        <v>8353</v>
      </c>
      <c r="CR7" s="6">
        <f t="shared" si="3"/>
        <v>8537</v>
      </c>
      <c r="CS7" s="6">
        <f t="shared" si="3"/>
        <v>8723</v>
      </c>
      <c r="CT7" s="6">
        <f t="shared" si="3"/>
        <v>8911</v>
      </c>
      <c r="CU7" s="6">
        <f t="shared" si="3"/>
        <v>9101</v>
      </c>
      <c r="CV7" s="6">
        <f t="shared" si="4"/>
        <v>9293</v>
      </c>
      <c r="CW7" s="6">
        <f t="shared" si="4"/>
        <v>9487</v>
      </c>
      <c r="CX7" s="6">
        <f t="shared" si="4"/>
        <v>9683</v>
      </c>
      <c r="CY7" s="6">
        <f t="shared" si="4"/>
        <v>9881</v>
      </c>
      <c r="CZ7" s="6">
        <f t="shared" si="4"/>
        <v>10081</v>
      </c>
      <c r="DA7" s="6">
        <f t="shared" si="4"/>
        <v>10283</v>
      </c>
      <c r="DB7" s="6">
        <f t="shared" si="4"/>
        <v>10487</v>
      </c>
      <c r="DC7" s="6">
        <f t="shared" si="4"/>
        <v>10693</v>
      </c>
      <c r="DD7" s="6">
        <f t="shared" si="4"/>
        <v>10901</v>
      </c>
      <c r="DE7" s="6">
        <f t="shared" si="4"/>
        <v>11111</v>
      </c>
      <c r="DF7" s="6">
        <f t="shared" si="5"/>
        <v>11323</v>
      </c>
      <c r="DG7" s="6">
        <f t="shared" si="5"/>
        <v>11537</v>
      </c>
      <c r="DH7" s="6">
        <f t="shared" si="5"/>
        <v>11753</v>
      </c>
      <c r="DI7" s="6">
        <f t="shared" si="5"/>
        <v>11971</v>
      </c>
      <c r="DJ7" s="6">
        <f t="shared" si="5"/>
        <v>12191</v>
      </c>
      <c r="DK7" s="6">
        <f t="shared" si="5"/>
        <v>12413</v>
      </c>
      <c r="DL7" s="6">
        <f t="shared" si="5"/>
        <v>12637</v>
      </c>
      <c r="DM7" s="6">
        <f t="shared" si="5"/>
        <v>12863</v>
      </c>
      <c r="DN7" s="6">
        <f t="shared" si="5"/>
        <v>13091</v>
      </c>
      <c r="DO7" s="6">
        <f t="shared" si="5"/>
        <v>13321</v>
      </c>
      <c r="DP7" s="6">
        <f t="shared" si="6"/>
        <v>13553</v>
      </c>
      <c r="DQ7" s="6">
        <f t="shared" si="6"/>
        <v>13787</v>
      </c>
      <c r="DR7" s="6">
        <f t="shared" si="6"/>
        <v>14023</v>
      </c>
      <c r="DS7" s="6">
        <f t="shared" si="6"/>
        <v>14261</v>
      </c>
      <c r="DT7" s="6">
        <f t="shared" si="6"/>
        <v>14501</v>
      </c>
      <c r="DU7" s="6">
        <f t="shared" si="6"/>
        <v>14743</v>
      </c>
      <c r="DV7" s="6">
        <f t="shared" si="6"/>
        <v>14987</v>
      </c>
      <c r="DW7" s="6">
        <f t="shared" si="6"/>
        <v>15233</v>
      </c>
      <c r="DX7" s="6">
        <f t="shared" si="6"/>
        <v>15481</v>
      </c>
      <c r="DY7" s="6">
        <f t="shared" si="6"/>
        <v>15731</v>
      </c>
      <c r="DZ7" s="6">
        <f t="shared" si="6"/>
        <v>15983</v>
      </c>
      <c r="EA7" s="6">
        <f t="shared" si="6"/>
        <v>16237</v>
      </c>
      <c r="EB7" s="6">
        <f t="shared" si="6"/>
        <v>16493</v>
      </c>
      <c r="EC7" s="6">
        <f t="shared" si="6"/>
        <v>16751</v>
      </c>
      <c r="ED7" s="6">
        <f t="shared" si="6"/>
        <v>17011</v>
      </c>
      <c r="EE7" s="2">
        <f t="shared" si="7"/>
        <v>53447</v>
      </c>
      <c r="EF7" s="2">
        <f t="shared" si="7"/>
        <v>54251</v>
      </c>
      <c r="EG7" s="2">
        <f t="shared" si="7"/>
        <v>55061</v>
      </c>
      <c r="EH7" s="2">
        <f t="shared" si="7"/>
        <v>55877</v>
      </c>
    </row>
    <row r="8" spans="1:138" ht="15">
      <c r="A8" s="2">
        <v>19</v>
      </c>
      <c r="B8" s="24">
        <v>3</v>
      </c>
      <c r="C8" s="47">
        <f t="shared" si="0"/>
        <v>22</v>
      </c>
      <c r="D8" s="6">
        <f>D$4*D$4-D$4-(2*$C8-1)</f>
        <v>-43</v>
      </c>
      <c r="E8" s="6">
        <f>E$4*E$4-E$4-(2*$C8-1)</f>
        <v>-41</v>
      </c>
      <c r="F8" s="6">
        <f t="shared" si="1"/>
        <v>-37</v>
      </c>
      <c r="G8" s="6">
        <f t="shared" si="1"/>
        <v>-31</v>
      </c>
      <c r="H8" s="6">
        <f t="shared" si="1"/>
        <v>-23</v>
      </c>
      <c r="I8" s="6">
        <f t="shared" si="1"/>
        <v>-13</v>
      </c>
      <c r="J8" s="6">
        <f t="shared" si="1"/>
        <v>-1</v>
      </c>
      <c r="K8" s="49">
        <f t="shared" si="1"/>
        <v>13</v>
      </c>
      <c r="L8" s="6">
        <f t="shared" si="1"/>
        <v>29</v>
      </c>
      <c r="M8" s="6">
        <f t="shared" si="1"/>
        <v>47</v>
      </c>
      <c r="N8" s="6">
        <f t="shared" si="1"/>
        <v>67</v>
      </c>
      <c r="O8" s="6">
        <f t="shared" si="1"/>
        <v>89</v>
      </c>
      <c r="P8" s="6">
        <f t="shared" si="1"/>
        <v>113</v>
      </c>
      <c r="Q8" s="6">
        <f t="shared" si="1"/>
        <v>139</v>
      </c>
      <c r="R8" s="6">
        <f t="shared" si="1"/>
        <v>167</v>
      </c>
      <c r="S8" s="6">
        <f t="shared" si="1"/>
        <v>197</v>
      </c>
      <c r="T8" s="6">
        <f t="shared" si="2"/>
        <v>229</v>
      </c>
      <c r="U8" s="6">
        <f t="shared" si="2"/>
        <v>263</v>
      </c>
      <c r="V8" s="48">
        <f t="shared" si="2"/>
        <v>299</v>
      </c>
      <c r="W8" s="6">
        <f t="shared" si="2"/>
        <v>337</v>
      </c>
      <c r="X8" s="48">
        <f t="shared" si="2"/>
        <v>377</v>
      </c>
      <c r="Y8" s="6">
        <f t="shared" si="2"/>
        <v>419</v>
      </c>
      <c r="Z8" s="6">
        <f t="shared" si="2"/>
        <v>463</v>
      </c>
      <c r="AA8" s="6">
        <f t="shared" si="2"/>
        <v>509</v>
      </c>
      <c r="AB8" s="6">
        <f t="shared" si="2"/>
        <v>557</v>
      </c>
      <c r="AC8" s="6">
        <f t="shared" si="2"/>
        <v>607</v>
      </c>
      <c r="AD8" s="6">
        <f t="shared" si="2"/>
        <v>659</v>
      </c>
      <c r="AE8" s="48">
        <f t="shared" si="2"/>
        <v>713</v>
      </c>
      <c r="AF8" s="6">
        <f t="shared" si="2"/>
        <v>769</v>
      </c>
      <c r="AG8" s="6">
        <f t="shared" si="2"/>
        <v>827</v>
      </c>
      <c r="AH8" s="6">
        <f t="shared" si="2"/>
        <v>887</v>
      </c>
      <c r="AI8" s="6">
        <f t="shared" si="2"/>
        <v>949</v>
      </c>
      <c r="AJ8" s="6">
        <f t="shared" si="3"/>
        <v>1013</v>
      </c>
      <c r="AK8" s="6">
        <f t="shared" si="3"/>
        <v>1079</v>
      </c>
      <c r="AL8" s="6">
        <f t="shared" si="3"/>
        <v>1147</v>
      </c>
      <c r="AM8" s="6">
        <f t="shared" si="3"/>
        <v>1217</v>
      </c>
      <c r="AN8" s="6">
        <f t="shared" si="3"/>
        <v>1289</v>
      </c>
      <c r="AO8" s="6">
        <f t="shared" si="3"/>
        <v>1363</v>
      </c>
      <c r="AP8" s="6">
        <f t="shared" si="3"/>
        <v>1439</v>
      </c>
      <c r="AQ8" s="6">
        <f t="shared" si="3"/>
        <v>1517</v>
      </c>
      <c r="AR8" s="6">
        <f t="shared" si="3"/>
        <v>1597</v>
      </c>
      <c r="AS8" s="6">
        <f t="shared" si="3"/>
        <v>1679</v>
      </c>
      <c r="AT8" s="6">
        <f t="shared" si="3"/>
        <v>1763</v>
      </c>
      <c r="AU8" s="6">
        <f t="shared" si="3"/>
        <v>1849</v>
      </c>
      <c r="AV8" s="6">
        <f t="shared" si="3"/>
        <v>1937</v>
      </c>
      <c r="AW8" s="6">
        <f t="shared" si="3"/>
        <v>2027</v>
      </c>
      <c r="AX8" s="6">
        <f t="shared" si="3"/>
        <v>2119</v>
      </c>
      <c r="AY8" s="6">
        <f t="shared" si="3"/>
        <v>2213</v>
      </c>
      <c r="AZ8" s="6">
        <f t="shared" si="3"/>
        <v>2309</v>
      </c>
      <c r="BA8" s="6">
        <f t="shared" si="3"/>
        <v>2407</v>
      </c>
      <c r="BB8" s="6">
        <f t="shared" si="3"/>
        <v>2507</v>
      </c>
      <c r="BC8" s="6">
        <f t="shared" si="3"/>
        <v>2609</v>
      </c>
      <c r="BD8" s="6">
        <f t="shared" si="3"/>
        <v>2713</v>
      </c>
      <c r="BE8" s="6">
        <f t="shared" si="3"/>
        <v>2819</v>
      </c>
      <c r="BF8" s="6">
        <f t="shared" si="3"/>
        <v>2927</v>
      </c>
      <c r="BG8" s="6">
        <f t="shared" si="3"/>
        <v>3037</v>
      </c>
      <c r="BH8" s="6">
        <f t="shared" si="3"/>
        <v>3149</v>
      </c>
      <c r="BI8" s="6">
        <f t="shared" si="3"/>
        <v>3263</v>
      </c>
      <c r="BJ8" s="6">
        <f t="shared" si="3"/>
        <v>3379</v>
      </c>
      <c r="BK8" s="6">
        <f t="shared" si="3"/>
        <v>3497</v>
      </c>
      <c r="BL8" s="6">
        <f t="shared" si="3"/>
        <v>3617</v>
      </c>
      <c r="BM8" s="6">
        <f t="shared" si="3"/>
        <v>3739</v>
      </c>
      <c r="BN8" s="6">
        <f t="shared" si="3"/>
        <v>3863</v>
      </c>
      <c r="BO8" s="6">
        <f t="shared" si="3"/>
        <v>3989</v>
      </c>
      <c r="BP8" s="6">
        <f t="shared" si="3"/>
        <v>4117</v>
      </c>
      <c r="BQ8" s="6">
        <f t="shared" si="3"/>
        <v>4247</v>
      </c>
      <c r="BR8" s="6">
        <f t="shared" si="3"/>
        <v>4379</v>
      </c>
      <c r="BS8" s="6">
        <f t="shared" si="3"/>
        <v>4513</v>
      </c>
      <c r="BT8" s="6">
        <f t="shared" si="3"/>
        <v>4649</v>
      </c>
      <c r="BU8" s="6">
        <f t="shared" si="3"/>
        <v>4787</v>
      </c>
      <c r="BV8" s="6">
        <f t="shared" si="3"/>
        <v>4927</v>
      </c>
      <c r="BW8" s="6">
        <f t="shared" si="3"/>
        <v>5069</v>
      </c>
      <c r="BX8" s="6">
        <f t="shared" si="3"/>
        <v>5213</v>
      </c>
      <c r="BY8" s="6">
        <f t="shared" si="3"/>
        <v>5359</v>
      </c>
      <c r="BZ8" s="6">
        <f t="shared" si="3"/>
        <v>5507</v>
      </c>
      <c r="CA8" s="6">
        <f t="shared" si="3"/>
        <v>5657</v>
      </c>
      <c r="CB8" s="6">
        <f t="shared" si="3"/>
        <v>5809</v>
      </c>
      <c r="CC8" s="6">
        <f t="shared" si="3"/>
        <v>5963</v>
      </c>
      <c r="CD8" s="6">
        <f t="shared" si="3"/>
        <v>6119</v>
      </c>
      <c r="CE8" s="6">
        <f t="shared" si="3"/>
        <v>6277</v>
      </c>
      <c r="CF8" s="6">
        <f t="shared" si="3"/>
        <v>6437</v>
      </c>
      <c r="CG8" s="6">
        <f t="shared" si="3"/>
        <v>6599</v>
      </c>
      <c r="CH8" s="6">
        <f t="shared" si="3"/>
        <v>6763</v>
      </c>
      <c r="CI8" s="6">
        <f t="shared" si="3"/>
        <v>6929</v>
      </c>
      <c r="CJ8" s="6">
        <f t="shared" si="3"/>
        <v>7097</v>
      </c>
      <c r="CK8" s="6">
        <f t="shared" si="3"/>
        <v>7267</v>
      </c>
      <c r="CL8" s="6">
        <f t="shared" si="3"/>
        <v>7439</v>
      </c>
      <c r="CM8" s="6">
        <f t="shared" si="3"/>
        <v>7613</v>
      </c>
      <c r="CN8" s="6">
        <f t="shared" si="3"/>
        <v>7789</v>
      </c>
      <c r="CO8" s="6">
        <f t="shared" si="3"/>
        <v>7967</v>
      </c>
      <c r="CP8" s="6">
        <f t="shared" si="3"/>
        <v>8147</v>
      </c>
      <c r="CQ8" s="6">
        <f t="shared" si="3"/>
        <v>8329</v>
      </c>
      <c r="CR8" s="6">
        <f t="shared" si="3"/>
        <v>8513</v>
      </c>
      <c r="CS8" s="6">
        <f t="shared" si="3"/>
        <v>8699</v>
      </c>
      <c r="CT8" s="6">
        <f t="shared" si="3"/>
        <v>8887</v>
      </c>
      <c r="CU8" s="6">
        <f t="shared" si="3"/>
        <v>9077</v>
      </c>
      <c r="CV8" s="6">
        <f t="shared" si="4"/>
        <v>9269</v>
      </c>
      <c r="CW8" s="6">
        <f t="shared" si="4"/>
        <v>9463</v>
      </c>
      <c r="CX8" s="6">
        <f t="shared" si="4"/>
        <v>9659</v>
      </c>
      <c r="CY8" s="6">
        <f t="shared" si="4"/>
        <v>9857</v>
      </c>
      <c r="CZ8" s="6">
        <f t="shared" si="4"/>
        <v>10057</v>
      </c>
      <c r="DA8" s="6">
        <f t="shared" si="4"/>
        <v>10259</v>
      </c>
      <c r="DB8" s="6">
        <f t="shared" si="4"/>
        <v>10463</v>
      </c>
      <c r="DC8" s="6">
        <f t="shared" si="4"/>
        <v>10669</v>
      </c>
      <c r="DD8" s="6">
        <f t="shared" si="4"/>
        <v>10877</v>
      </c>
      <c r="DE8" s="6">
        <f t="shared" si="4"/>
        <v>11087</v>
      </c>
      <c r="DF8" s="6">
        <f t="shared" si="5"/>
        <v>11299</v>
      </c>
      <c r="DG8" s="6">
        <f t="shared" si="5"/>
        <v>11513</v>
      </c>
      <c r="DH8" s="6">
        <f t="shared" si="5"/>
        <v>11729</v>
      </c>
      <c r="DI8" s="6">
        <f t="shared" si="5"/>
        <v>11947</v>
      </c>
      <c r="DJ8" s="6">
        <f t="shared" si="5"/>
        <v>12167</v>
      </c>
      <c r="DK8" s="6">
        <f t="shared" si="5"/>
        <v>12389</v>
      </c>
      <c r="DL8" s="6">
        <f t="shared" si="5"/>
        <v>12613</v>
      </c>
      <c r="DM8" s="6">
        <f t="shared" si="5"/>
        <v>12839</v>
      </c>
      <c r="DN8" s="6">
        <f t="shared" si="5"/>
        <v>13067</v>
      </c>
      <c r="DO8" s="6">
        <f t="shared" si="5"/>
        <v>13297</v>
      </c>
      <c r="DP8" s="6">
        <f t="shared" si="6"/>
        <v>13529</v>
      </c>
      <c r="DQ8" s="6">
        <f t="shared" si="6"/>
        <v>13763</v>
      </c>
      <c r="DR8" s="6">
        <f t="shared" si="6"/>
        <v>13999</v>
      </c>
      <c r="DS8" s="6">
        <f t="shared" si="6"/>
        <v>14237</v>
      </c>
      <c r="DT8" s="6">
        <f t="shared" si="6"/>
        <v>14477</v>
      </c>
      <c r="DU8" s="6">
        <f t="shared" si="6"/>
        <v>14719</v>
      </c>
      <c r="DV8" s="6">
        <f t="shared" si="6"/>
        <v>14963</v>
      </c>
      <c r="DW8" s="6">
        <f t="shared" si="6"/>
        <v>15209</v>
      </c>
      <c r="DX8" s="6">
        <f t="shared" si="6"/>
        <v>15457</v>
      </c>
      <c r="DY8" s="6">
        <f t="shared" si="6"/>
        <v>15707</v>
      </c>
      <c r="DZ8" s="6">
        <f t="shared" si="6"/>
        <v>15959</v>
      </c>
      <c r="EA8" s="6">
        <f t="shared" si="6"/>
        <v>16213</v>
      </c>
      <c r="EB8" s="6">
        <f t="shared" si="6"/>
        <v>16469</v>
      </c>
      <c r="EC8" s="6">
        <f t="shared" si="6"/>
        <v>16727</v>
      </c>
      <c r="ED8" s="6">
        <f t="shared" si="6"/>
        <v>16987</v>
      </c>
      <c r="EE8" s="2">
        <f t="shared" si="7"/>
        <v>53443</v>
      </c>
      <c r="EF8" s="2">
        <f t="shared" si="7"/>
        <v>54247</v>
      </c>
      <c r="EG8" s="2">
        <f t="shared" si="7"/>
        <v>55057</v>
      </c>
      <c r="EH8" s="2">
        <f t="shared" si="7"/>
        <v>55873</v>
      </c>
    </row>
    <row r="9" spans="1:138" ht="15">
      <c r="A9" s="2">
        <v>25</v>
      </c>
      <c r="B9" s="24">
        <v>4</v>
      </c>
      <c r="C9" s="47">
        <f t="shared" si="0"/>
        <v>37</v>
      </c>
      <c r="D9" s="6">
        <f>D$4*D$4-D$4-(2*$C9-1)</f>
        <v>-73</v>
      </c>
      <c r="E9" s="6">
        <f>E$4*E$4-E$4-(2*$C9-1)</f>
        <v>-71</v>
      </c>
      <c r="F9" s="6">
        <f t="shared" si="1"/>
        <v>-67</v>
      </c>
      <c r="G9" s="6">
        <f t="shared" si="1"/>
        <v>-61</v>
      </c>
      <c r="H9" s="6">
        <f t="shared" si="1"/>
        <v>-53</v>
      </c>
      <c r="I9" s="6">
        <f t="shared" si="1"/>
        <v>-43</v>
      </c>
      <c r="J9" s="6">
        <f t="shared" si="1"/>
        <v>-31</v>
      </c>
      <c r="K9" s="6">
        <f t="shared" si="1"/>
        <v>-17</v>
      </c>
      <c r="L9" s="6">
        <f t="shared" si="1"/>
        <v>-1</v>
      </c>
      <c r="M9" s="49">
        <f t="shared" si="1"/>
        <v>17</v>
      </c>
      <c r="N9" s="6">
        <f t="shared" si="1"/>
        <v>37</v>
      </c>
      <c r="O9" s="6">
        <f t="shared" si="1"/>
        <v>59</v>
      </c>
      <c r="P9" s="6">
        <f t="shared" si="1"/>
        <v>83</v>
      </c>
      <c r="Q9" s="6">
        <f t="shared" si="1"/>
        <v>109</v>
      </c>
      <c r="R9" s="6">
        <f t="shared" si="1"/>
        <v>137</v>
      </c>
      <c r="S9" s="6">
        <f t="shared" si="1"/>
        <v>167</v>
      </c>
      <c r="T9" s="6">
        <f t="shared" si="2"/>
        <v>199</v>
      </c>
      <c r="U9" s="6">
        <f t="shared" si="2"/>
        <v>233</v>
      </c>
      <c r="V9" s="6">
        <f t="shared" si="2"/>
        <v>269</v>
      </c>
      <c r="W9" s="6">
        <f t="shared" si="2"/>
        <v>307</v>
      </c>
      <c r="X9" s="6">
        <f t="shared" si="2"/>
        <v>347</v>
      </c>
      <c r="Y9" s="6">
        <f t="shared" si="2"/>
        <v>389</v>
      </c>
      <c r="Z9" s="6">
        <f t="shared" si="2"/>
        <v>433</v>
      </c>
      <c r="AA9" s="6">
        <f t="shared" si="2"/>
        <v>479</v>
      </c>
      <c r="AB9" s="48">
        <f t="shared" si="2"/>
        <v>527</v>
      </c>
      <c r="AC9" s="6">
        <f t="shared" si="2"/>
        <v>577</v>
      </c>
      <c r="AD9" s="6">
        <f t="shared" si="2"/>
        <v>629</v>
      </c>
      <c r="AE9" s="6">
        <f t="shared" si="2"/>
        <v>683</v>
      </c>
      <c r="AF9" s="6">
        <f t="shared" si="2"/>
        <v>739</v>
      </c>
      <c r="AG9" s="6">
        <f t="shared" si="2"/>
        <v>797</v>
      </c>
      <c r="AH9" s="6">
        <f t="shared" si="2"/>
        <v>857</v>
      </c>
      <c r="AI9" s="6">
        <f t="shared" si="2"/>
        <v>919</v>
      </c>
      <c r="AJ9" s="6">
        <f t="shared" si="3"/>
        <v>983</v>
      </c>
      <c r="AK9" s="6">
        <f t="shared" si="3"/>
        <v>1049</v>
      </c>
      <c r="AL9" s="6">
        <f t="shared" si="3"/>
        <v>1117</v>
      </c>
      <c r="AM9" s="6">
        <f t="shared" si="3"/>
        <v>1187</v>
      </c>
      <c r="AN9" s="6">
        <f t="shared" si="3"/>
        <v>1259</v>
      </c>
      <c r="AO9" s="6">
        <f t="shared" si="3"/>
        <v>1333</v>
      </c>
      <c r="AP9" s="6">
        <f t="shared" si="3"/>
        <v>1409</v>
      </c>
      <c r="AQ9" s="6">
        <f t="shared" si="3"/>
        <v>1487</v>
      </c>
      <c r="AR9" s="6">
        <f t="shared" si="3"/>
        <v>1567</v>
      </c>
      <c r="AS9" s="6">
        <f t="shared" si="3"/>
        <v>1649</v>
      </c>
      <c r="AT9" s="6">
        <f t="shared" si="3"/>
        <v>1733</v>
      </c>
      <c r="AU9" s="6">
        <f t="shared" si="3"/>
        <v>1819</v>
      </c>
      <c r="AV9" s="6">
        <f t="shared" si="3"/>
        <v>1907</v>
      </c>
      <c r="AW9" s="6">
        <f t="shared" si="3"/>
        <v>1997</v>
      </c>
      <c r="AX9" s="6">
        <f t="shared" si="3"/>
        <v>2089</v>
      </c>
      <c r="AY9" s="6">
        <f t="shared" si="3"/>
        <v>2183</v>
      </c>
      <c r="AZ9" s="6">
        <f t="shared" si="3"/>
        <v>2279</v>
      </c>
      <c r="BA9" s="6">
        <f t="shared" si="3"/>
        <v>2377</v>
      </c>
      <c r="BB9" s="6">
        <f t="shared" si="3"/>
        <v>2477</v>
      </c>
      <c r="BC9" s="6">
        <f t="shared" si="3"/>
        <v>2579</v>
      </c>
      <c r="BD9" s="6">
        <f t="shared" si="3"/>
        <v>2683</v>
      </c>
      <c r="BE9" s="6">
        <f t="shared" si="3"/>
        <v>2789</v>
      </c>
      <c r="BF9" s="6">
        <f t="shared" si="3"/>
        <v>2897</v>
      </c>
      <c r="BG9" s="6">
        <f t="shared" si="3"/>
        <v>3007</v>
      </c>
      <c r="BH9" s="6">
        <f t="shared" si="3"/>
        <v>3119</v>
      </c>
      <c r="BI9" s="6">
        <f t="shared" si="3"/>
        <v>3233</v>
      </c>
      <c r="BJ9" s="6">
        <f t="shared" si="3"/>
        <v>3349</v>
      </c>
      <c r="BK9" s="6">
        <f t="shared" si="3"/>
        <v>3467</v>
      </c>
      <c r="BL9" s="6">
        <f t="shared" si="3"/>
        <v>3587</v>
      </c>
      <c r="BM9" s="6">
        <f t="shared" si="3"/>
        <v>3709</v>
      </c>
      <c r="BN9" s="6">
        <f t="shared" si="3"/>
        <v>3833</v>
      </c>
      <c r="BO9" s="6">
        <f t="shared" si="3"/>
        <v>3959</v>
      </c>
      <c r="BP9" s="6">
        <f t="shared" si="3"/>
        <v>4087</v>
      </c>
      <c r="BQ9" s="6">
        <f t="shared" si="3"/>
        <v>4217</v>
      </c>
      <c r="BR9" s="6">
        <f t="shared" si="3"/>
        <v>4349</v>
      </c>
      <c r="BS9" s="6">
        <f t="shared" si="3"/>
        <v>4483</v>
      </c>
      <c r="BT9" s="6">
        <f t="shared" si="3"/>
        <v>4619</v>
      </c>
      <c r="BU9" s="6">
        <f t="shared" si="3"/>
        <v>4757</v>
      </c>
      <c r="BV9" s="6">
        <f t="shared" si="3"/>
        <v>4897</v>
      </c>
      <c r="BW9" s="6">
        <f t="shared" si="3"/>
        <v>5039</v>
      </c>
      <c r="BX9" s="6">
        <f t="shared" si="3"/>
        <v>5183</v>
      </c>
      <c r="BY9" s="6">
        <f t="shared" si="3"/>
        <v>5329</v>
      </c>
      <c r="BZ9" s="6">
        <f t="shared" si="3"/>
        <v>5477</v>
      </c>
      <c r="CA9" s="6">
        <f t="shared" si="3"/>
        <v>5627</v>
      </c>
      <c r="CB9" s="6">
        <f t="shared" si="3"/>
        <v>5779</v>
      </c>
      <c r="CC9" s="6">
        <f t="shared" si="3"/>
        <v>5933</v>
      </c>
      <c r="CD9" s="6">
        <f t="shared" si="3"/>
        <v>6089</v>
      </c>
      <c r="CE9" s="6">
        <f t="shared" si="3"/>
        <v>6247</v>
      </c>
      <c r="CF9" s="6">
        <f t="shared" si="3"/>
        <v>6407</v>
      </c>
      <c r="CG9" s="6">
        <f t="shared" si="3"/>
        <v>6569</v>
      </c>
      <c r="CH9" s="6">
        <f t="shared" si="3"/>
        <v>6733</v>
      </c>
      <c r="CI9" s="6">
        <f t="shared" si="3"/>
        <v>6899</v>
      </c>
      <c r="CJ9" s="6">
        <f t="shared" si="3"/>
        <v>7067</v>
      </c>
      <c r="CK9" s="6">
        <f t="shared" si="3"/>
        <v>7237</v>
      </c>
      <c r="CL9" s="6">
        <f t="shared" si="3"/>
        <v>7409</v>
      </c>
      <c r="CM9" s="6">
        <f t="shared" si="3"/>
        <v>7583</v>
      </c>
      <c r="CN9" s="6">
        <f t="shared" si="3"/>
        <v>7759</v>
      </c>
      <c r="CO9" s="6">
        <f t="shared" si="3"/>
        <v>7937</v>
      </c>
      <c r="CP9" s="6">
        <f t="shared" si="3"/>
        <v>8117</v>
      </c>
      <c r="CQ9" s="6">
        <f t="shared" si="3"/>
        <v>8299</v>
      </c>
      <c r="CR9" s="6">
        <f t="shared" si="3"/>
        <v>8483</v>
      </c>
      <c r="CS9" s="6">
        <f t="shared" si="3"/>
        <v>8669</v>
      </c>
      <c r="CT9" s="6">
        <f t="shared" si="3"/>
        <v>8857</v>
      </c>
      <c r="CU9" s="6">
        <f aca="true" t="shared" si="8" ref="CU9:ED16">CU$4*CU$4-CU$4-(2*$C9-1)</f>
        <v>9047</v>
      </c>
      <c r="CV9" s="6">
        <f t="shared" si="8"/>
        <v>9239</v>
      </c>
      <c r="CW9" s="6">
        <f t="shared" si="8"/>
        <v>9433</v>
      </c>
      <c r="CX9" s="6">
        <f t="shared" si="8"/>
        <v>9629</v>
      </c>
      <c r="CY9" s="6">
        <f t="shared" si="8"/>
        <v>9827</v>
      </c>
      <c r="CZ9" s="6">
        <f t="shared" si="8"/>
        <v>10027</v>
      </c>
      <c r="DA9" s="6">
        <f t="shared" si="8"/>
        <v>10229</v>
      </c>
      <c r="DB9" s="6">
        <f t="shared" si="8"/>
        <v>10433</v>
      </c>
      <c r="DC9" s="6">
        <f t="shared" si="8"/>
        <v>10639</v>
      </c>
      <c r="DD9" s="6">
        <f t="shared" si="8"/>
        <v>10847</v>
      </c>
      <c r="DE9" s="6">
        <f t="shared" si="8"/>
        <v>11057</v>
      </c>
      <c r="DF9" s="6">
        <f t="shared" si="8"/>
        <v>11269</v>
      </c>
      <c r="DG9" s="6">
        <f t="shared" si="8"/>
        <v>11483</v>
      </c>
      <c r="DH9" s="6">
        <f t="shared" si="8"/>
        <v>11699</v>
      </c>
      <c r="DI9" s="6">
        <f t="shared" si="8"/>
        <v>11917</v>
      </c>
      <c r="DJ9" s="6">
        <f t="shared" si="8"/>
        <v>12137</v>
      </c>
      <c r="DK9" s="6">
        <f t="shared" si="8"/>
        <v>12359</v>
      </c>
      <c r="DL9" s="6">
        <f t="shared" si="8"/>
        <v>12583</v>
      </c>
      <c r="DM9" s="6">
        <f t="shared" si="8"/>
        <v>12809</v>
      </c>
      <c r="DN9" s="6">
        <f t="shared" si="8"/>
        <v>13037</v>
      </c>
      <c r="DO9" s="6">
        <f t="shared" si="8"/>
        <v>13267</v>
      </c>
      <c r="DP9" s="6">
        <f t="shared" si="8"/>
        <v>13499</v>
      </c>
      <c r="DQ9" s="6">
        <f t="shared" si="8"/>
        <v>13733</v>
      </c>
      <c r="DR9" s="6">
        <f t="shared" si="8"/>
        <v>13969</v>
      </c>
      <c r="DS9" s="6">
        <f t="shared" si="8"/>
        <v>14207</v>
      </c>
      <c r="DT9" s="6">
        <f t="shared" si="8"/>
        <v>14447</v>
      </c>
      <c r="DU9" s="6">
        <f t="shared" si="8"/>
        <v>14689</v>
      </c>
      <c r="DV9" s="6">
        <f t="shared" si="8"/>
        <v>14933</v>
      </c>
      <c r="DW9" s="6">
        <f t="shared" si="8"/>
        <v>15179</v>
      </c>
      <c r="DX9" s="6">
        <f t="shared" si="8"/>
        <v>15427</v>
      </c>
      <c r="DY9" s="6">
        <f t="shared" si="8"/>
        <v>15677</v>
      </c>
      <c r="DZ9" s="6">
        <f t="shared" si="8"/>
        <v>15929</v>
      </c>
      <c r="EA9" s="6">
        <f t="shared" si="8"/>
        <v>16183</v>
      </c>
      <c r="EB9" s="6">
        <f t="shared" si="8"/>
        <v>16439</v>
      </c>
      <c r="EC9" s="6">
        <f t="shared" si="8"/>
        <v>16697</v>
      </c>
      <c r="ED9" s="6">
        <f t="shared" si="8"/>
        <v>16957</v>
      </c>
      <c r="EE9" s="2">
        <f t="shared" si="7"/>
        <v>53437</v>
      </c>
      <c r="EF9" s="2">
        <f t="shared" si="7"/>
        <v>54241</v>
      </c>
      <c r="EG9" s="2">
        <f t="shared" si="7"/>
        <v>55051</v>
      </c>
      <c r="EH9" s="2">
        <f t="shared" si="7"/>
        <v>55867</v>
      </c>
    </row>
    <row r="10" spans="1:138" ht="15">
      <c r="A10" s="2">
        <v>29</v>
      </c>
      <c r="B10" s="24">
        <v>5</v>
      </c>
      <c r="C10" s="47">
        <f t="shared" si="0"/>
        <v>55</v>
      </c>
      <c r="D10" s="6">
        <f>D$4*D$4-D$4-(2*$C10-1)</f>
        <v>-109</v>
      </c>
      <c r="E10" s="6">
        <f>E$4*E$4-E$4-(2*$C10-1)</f>
        <v>-107</v>
      </c>
      <c r="F10" s="6">
        <f t="shared" si="1"/>
        <v>-103</v>
      </c>
      <c r="G10" s="6">
        <f t="shared" si="1"/>
        <v>-97</v>
      </c>
      <c r="H10" s="6">
        <f t="shared" si="1"/>
        <v>-89</v>
      </c>
      <c r="I10" s="6">
        <f t="shared" si="1"/>
        <v>-79</v>
      </c>
      <c r="J10" s="6">
        <f t="shared" si="1"/>
        <v>-67</v>
      </c>
      <c r="K10" s="6">
        <f t="shared" si="1"/>
        <v>-53</v>
      </c>
      <c r="L10" s="6">
        <f t="shared" si="1"/>
        <v>-37</v>
      </c>
      <c r="M10" s="6">
        <f t="shared" si="1"/>
        <v>-19</v>
      </c>
      <c r="N10" s="49">
        <f t="shared" si="1"/>
        <v>1</v>
      </c>
      <c r="O10" s="6">
        <f t="shared" si="1"/>
        <v>23</v>
      </c>
      <c r="P10" s="6">
        <f t="shared" si="1"/>
        <v>47</v>
      </c>
      <c r="Q10" s="6">
        <f t="shared" si="1"/>
        <v>73</v>
      </c>
      <c r="R10" s="6">
        <f t="shared" si="1"/>
        <v>101</v>
      </c>
      <c r="S10" s="6">
        <f t="shared" si="1"/>
        <v>131</v>
      </c>
      <c r="T10" s="6">
        <f t="shared" si="2"/>
        <v>163</v>
      </c>
      <c r="U10" s="6">
        <f t="shared" si="2"/>
        <v>197</v>
      </c>
      <c r="V10" s="6">
        <f t="shared" si="2"/>
        <v>233</v>
      </c>
      <c r="W10" s="6">
        <f t="shared" si="2"/>
        <v>271</v>
      </c>
      <c r="X10" s="6">
        <f t="shared" si="2"/>
        <v>311</v>
      </c>
      <c r="Y10" s="6">
        <f t="shared" si="2"/>
        <v>353</v>
      </c>
      <c r="Z10" s="6">
        <f t="shared" si="2"/>
        <v>397</v>
      </c>
      <c r="AA10" s="6">
        <f t="shared" si="2"/>
        <v>443</v>
      </c>
      <c r="AB10" s="6">
        <f t="shared" si="2"/>
        <v>491</v>
      </c>
      <c r="AC10" s="6">
        <f t="shared" si="2"/>
        <v>541</v>
      </c>
      <c r="AD10" s="6">
        <f t="shared" si="2"/>
        <v>593</v>
      </c>
      <c r="AE10" s="6">
        <f t="shared" si="2"/>
        <v>647</v>
      </c>
      <c r="AF10" s="48">
        <f t="shared" si="2"/>
        <v>703</v>
      </c>
      <c r="AG10" s="6">
        <f t="shared" si="2"/>
        <v>761</v>
      </c>
      <c r="AH10" s="6">
        <f t="shared" si="2"/>
        <v>821</v>
      </c>
      <c r="AI10" s="6">
        <f t="shared" si="2"/>
        <v>883</v>
      </c>
      <c r="AJ10" s="6">
        <f aca="true" t="shared" si="9" ref="AJ10:AS19">AJ$4*AJ$4-AJ$4-(2*$C10-1)</f>
        <v>947</v>
      </c>
      <c r="AK10" s="6">
        <f t="shared" si="9"/>
        <v>1013</v>
      </c>
      <c r="AL10" s="6">
        <f t="shared" si="9"/>
        <v>1081</v>
      </c>
      <c r="AM10" s="6">
        <f t="shared" si="9"/>
        <v>1151</v>
      </c>
      <c r="AN10" s="6">
        <f t="shared" si="9"/>
        <v>1223</v>
      </c>
      <c r="AO10" s="6">
        <f t="shared" si="9"/>
        <v>1297</v>
      </c>
      <c r="AP10" s="6">
        <f t="shared" si="9"/>
        <v>1373</v>
      </c>
      <c r="AQ10" s="6">
        <f t="shared" si="9"/>
        <v>1451</v>
      </c>
      <c r="AR10" s="6">
        <f t="shared" si="9"/>
        <v>1531</v>
      </c>
      <c r="AS10" s="6">
        <f t="shared" si="9"/>
        <v>1613</v>
      </c>
      <c r="AT10" s="6">
        <f aca="true" t="shared" si="10" ref="AT10:BC19">AT$4*AT$4-AT$4-(2*$C10-1)</f>
        <v>1697</v>
      </c>
      <c r="AU10" s="6">
        <f t="shared" si="10"/>
        <v>1783</v>
      </c>
      <c r="AV10" s="6">
        <f t="shared" si="10"/>
        <v>1871</v>
      </c>
      <c r="AW10" s="6">
        <f t="shared" si="10"/>
        <v>1961</v>
      </c>
      <c r="AX10" s="6">
        <f t="shared" si="10"/>
        <v>2053</v>
      </c>
      <c r="AY10" s="6">
        <f t="shared" si="10"/>
        <v>2147</v>
      </c>
      <c r="AZ10" s="6">
        <f t="shared" si="10"/>
        <v>2243</v>
      </c>
      <c r="BA10" s="6">
        <f t="shared" si="10"/>
        <v>2341</v>
      </c>
      <c r="BB10" s="6">
        <f t="shared" si="10"/>
        <v>2441</v>
      </c>
      <c r="BC10" s="6">
        <f t="shared" si="10"/>
        <v>2543</v>
      </c>
      <c r="BD10" s="6">
        <f aca="true" t="shared" si="11" ref="BD10:BM19">BD$4*BD$4-BD$4-(2*$C10-1)</f>
        <v>2647</v>
      </c>
      <c r="BE10" s="6">
        <f t="shared" si="11"/>
        <v>2753</v>
      </c>
      <c r="BF10" s="6">
        <f t="shared" si="11"/>
        <v>2861</v>
      </c>
      <c r="BG10" s="6">
        <f t="shared" si="11"/>
        <v>2971</v>
      </c>
      <c r="BH10" s="6">
        <f t="shared" si="11"/>
        <v>3083</v>
      </c>
      <c r="BI10" s="6">
        <f t="shared" si="11"/>
        <v>3197</v>
      </c>
      <c r="BJ10" s="6">
        <f t="shared" si="11"/>
        <v>3313</v>
      </c>
      <c r="BK10" s="6">
        <f t="shared" si="11"/>
        <v>3431</v>
      </c>
      <c r="BL10" s="6">
        <f t="shared" si="11"/>
        <v>3551</v>
      </c>
      <c r="BM10" s="6">
        <f t="shared" si="11"/>
        <v>3673</v>
      </c>
      <c r="BN10" s="6">
        <f aca="true" t="shared" si="12" ref="BN10:BW19">BN$4*BN$4-BN$4-(2*$C10-1)</f>
        <v>3797</v>
      </c>
      <c r="BO10" s="6">
        <f t="shared" si="12"/>
        <v>3923</v>
      </c>
      <c r="BP10" s="6">
        <f t="shared" si="12"/>
        <v>4051</v>
      </c>
      <c r="BQ10" s="6">
        <f t="shared" si="12"/>
        <v>4181</v>
      </c>
      <c r="BR10" s="6">
        <f t="shared" si="12"/>
        <v>4313</v>
      </c>
      <c r="BS10" s="6">
        <f t="shared" si="12"/>
        <v>4447</v>
      </c>
      <c r="BT10" s="6">
        <f t="shared" si="12"/>
        <v>4583</v>
      </c>
      <c r="BU10" s="6">
        <f t="shared" si="12"/>
        <v>4721</v>
      </c>
      <c r="BV10" s="6">
        <f t="shared" si="12"/>
        <v>4861</v>
      </c>
      <c r="BW10" s="6">
        <f t="shared" si="12"/>
        <v>5003</v>
      </c>
      <c r="BX10" s="6">
        <f aca="true" t="shared" si="13" ref="BX10:CG19">BX$4*BX$4-BX$4-(2*$C10-1)</f>
        <v>5147</v>
      </c>
      <c r="BY10" s="6">
        <f t="shared" si="13"/>
        <v>5293</v>
      </c>
      <c r="BZ10" s="6">
        <f t="shared" si="13"/>
        <v>5441</v>
      </c>
      <c r="CA10" s="6">
        <f t="shared" si="13"/>
        <v>5591</v>
      </c>
      <c r="CB10" s="6">
        <f t="shared" si="13"/>
        <v>5743</v>
      </c>
      <c r="CC10" s="6">
        <f t="shared" si="13"/>
        <v>5897</v>
      </c>
      <c r="CD10" s="6">
        <f t="shared" si="13"/>
        <v>6053</v>
      </c>
      <c r="CE10" s="6">
        <f t="shared" si="13"/>
        <v>6211</v>
      </c>
      <c r="CF10" s="6">
        <f t="shared" si="13"/>
        <v>6371</v>
      </c>
      <c r="CG10" s="6">
        <f t="shared" si="13"/>
        <v>6533</v>
      </c>
      <c r="CH10" s="6">
        <f aca="true" t="shared" si="14" ref="CH10:CU19">CH$4*CH$4-CH$4-(2*$C10-1)</f>
        <v>6697</v>
      </c>
      <c r="CI10" s="6">
        <f t="shared" si="14"/>
        <v>6863</v>
      </c>
      <c r="CJ10" s="6">
        <f t="shared" si="14"/>
        <v>7031</v>
      </c>
      <c r="CK10" s="6">
        <f t="shared" si="14"/>
        <v>7201</v>
      </c>
      <c r="CL10" s="6">
        <f t="shared" si="14"/>
        <v>7373</v>
      </c>
      <c r="CM10" s="6">
        <f t="shared" si="14"/>
        <v>7547</v>
      </c>
      <c r="CN10" s="6">
        <f t="shared" si="14"/>
        <v>7723</v>
      </c>
      <c r="CO10" s="6">
        <f t="shared" si="14"/>
        <v>7901</v>
      </c>
      <c r="CP10" s="6">
        <f t="shared" si="14"/>
        <v>8081</v>
      </c>
      <c r="CQ10" s="6">
        <f t="shared" si="14"/>
        <v>8263</v>
      </c>
      <c r="CR10" s="6">
        <f t="shared" si="14"/>
        <v>8447</v>
      </c>
      <c r="CS10" s="6">
        <f t="shared" si="14"/>
        <v>8633</v>
      </c>
      <c r="CT10" s="6">
        <f t="shared" si="14"/>
        <v>8821</v>
      </c>
      <c r="CU10" s="6">
        <f t="shared" si="14"/>
        <v>9011</v>
      </c>
      <c r="CV10" s="6">
        <f t="shared" si="8"/>
        <v>9203</v>
      </c>
      <c r="CW10" s="6">
        <f t="shared" si="8"/>
        <v>9397</v>
      </c>
      <c r="CX10" s="6">
        <f t="shared" si="8"/>
        <v>9593</v>
      </c>
      <c r="CY10" s="6">
        <f t="shared" si="8"/>
        <v>9791</v>
      </c>
      <c r="CZ10" s="6">
        <f t="shared" si="8"/>
        <v>9991</v>
      </c>
      <c r="DA10" s="6">
        <f t="shared" si="8"/>
        <v>10193</v>
      </c>
      <c r="DB10" s="6">
        <f t="shared" si="8"/>
        <v>10397</v>
      </c>
      <c r="DC10" s="6">
        <f t="shared" si="8"/>
        <v>10603</v>
      </c>
      <c r="DD10" s="6">
        <f t="shared" si="8"/>
        <v>10811</v>
      </c>
      <c r="DE10" s="6">
        <f t="shared" si="8"/>
        <v>11021</v>
      </c>
      <c r="DF10" s="6">
        <f t="shared" si="8"/>
        <v>11233</v>
      </c>
      <c r="DG10" s="6">
        <f t="shared" si="8"/>
        <v>11447</v>
      </c>
      <c r="DH10" s="6">
        <f t="shared" si="8"/>
        <v>11663</v>
      </c>
      <c r="DI10" s="6">
        <f t="shared" si="8"/>
        <v>11881</v>
      </c>
      <c r="DJ10" s="6">
        <f t="shared" si="8"/>
        <v>12101</v>
      </c>
      <c r="DK10" s="6">
        <f t="shared" si="8"/>
        <v>12323</v>
      </c>
      <c r="DL10" s="6">
        <f t="shared" si="8"/>
        <v>12547</v>
      </c>
      <c r="DM10" s="6">
        <f t="shared" si="8"/>
        <v>12773</v>
      </c>
      <c r="DN10" s="6">
        <f t="shared" si="8"/>
        <v>13001</v>
      </c>
      <c r="DO10" s="6">
        <f t="shared" si="8"/>
        <v>13231</v>
      </c>
      <c r="DP10" s="6">
        <f t="shared" si="8"/>
        <v>13463</v>
      </c>
      <c r="DQ10" s="6">
        <f t="shared" si="8"/>
        <v>13697</v>
      </c>
      <c r="DR10" s="6">
        <f t="shared" si="8"/>
        <v>13933</v>
      </c>
      <c r="DS10" s="6">
        <f t="shared" si="8"/>
        <v>14171</v>
      </c>
      <c r="DT10" s="6">
        <f t="shared" si="8"/>
        <v>14411</v>
      </c>
      <c r="DU10" s="6">
        <f t="shared" si="8"/>
        <v>14653</v>
      </c>
      <c r="DV10" s="6">
        <f t="shared" si="8"/>
        <v>14897</v>
      </c>
      <c r="DW10" s="6">
        <f t="shared" si="8"/>
        <v>15143</v>
      </c>
      <c r="DX10" s="6">
        <f t="shared" si="8"/>
        <v>15391</v>
      </c>
      <c r="DY10" s="6">
        <f t="shared" si="8"/>
        <v>15641</v>
      </c>
      <c r="DZ10" s="6">
        <f t="shared" si="8"/>
        <v>15893</v>
      </c>
      <c r="EA10" s="6">
        <f t="shared" si="8"/>
        <v>16147</v>
      </c>
      <c r="EB10" s="6">
        <f t="shared" si="8"/>
        <v>16403</v>
      </c>
      <c r="EC10" s="6">
        <f t="shared" si="8"/>
        <v>16661</v>
      </c>
      <c r="ED10" s="6">
        <f t="shared" si="8"/>
        <v>16921</v>
      </c>
      <c r="EE10" s="2">
        <f t="shared" si="7"/>
        <v>53429</v>
      </c>
      <c r="EF10" s="2">
        <f t="shared" si="7"/>
        <v>54233</v>
      </c>
      <c r="EG10" s="2">
        <f t="shared" si="7"/>
        <v>55043</v>
      </c>
      <c r="EH10" s="2">
        <f t="shared" si="7"/>
        <v>55859</v>
      </c>
    </row>
    <row r="11" spans="1:138" ht="15">
      <c r="A11" s="6" t="s">
        <v>237</v>
      </c>
      <c r="B11" s="24">
        <v>6</v>
      </c>
      <c r="C11" s="47">
        <f t="shared" si="0"/>
        <v>76</v>
      </c>
      <c r="D11" s="6">
        <f t="shared" si="1"/>
        <v>-151</v>
      </c>
      <c r="E11" s="6">
        <f t="shared" si="1"/>
        <v>-149</v>
      </c>
      <c r="F11" s="48">
        <f t="shared" si="1"/>
        <v>-145</v>
      </c>
      <c r="G11" s="6">
        <f t="shared" si="1"/>
        <v>-139</v>
      </c>
      <c r="H11" s="6">
        <f t="shared" si="1"/>
        <v>-131</v>
      </c>
      <c r="I11" s="48">
        <f t="shared" si="1"/>
        <v>-121</v>
      </c>
      <c r="J11" s="6">
        <f t="shared" si="1"/>
        <v>-109</v>
      </c>
      <c r="K11" s="48">
        <f t="shared" si="1"/>
        <v>-95</v>
      </c>
      <c r="L11" s="6">
        <f t="shared" si="1"/>
        <v>-79</v>
      </c>
      <c r="M11" s="6">
        <f t="shared" si="1"/>
        <v>-61</v>
      </c>
      <c r="N11" s="6">
        <f t="shared" si="1"/>
        <v>-41</v>
      </c>
      <c r="O11" s="6">
        <f t="shared" si="1"/>
        <v>-19</v>
      </c>
      <c r="P11" s="49">
        <f t="shared" si="1"/>
        <v>5</v>
      </c>
      <c r="Q11" s="6">
        <f t="shared" si="1"/>
        <v>31</v>
      </c>
      <c r="R11" s="6">
        <f t="shared" si="1"/>
        <v>59</v>
      </c>
      <c r="S11" s="6">
        <f t="shared" si="1"/>
        <v>89</v>
      </c>
      <c r="T11" s="48">
        <f t="shared" si="2"/>
        <v>121</v>
      </c>
      <c r="U11" s="48">
        <f t="shared" si="2"/>
        <v>155</v>
      </c>
      <c r="V11" s="6">
        <f t="shared" si="2"/>
        <v>191</v>
      </c>
      <c r="W11" s="6">
        <f t="shared" si="2"/>
        <v>229</v>
      </c>
      <c r="X11" s="6">
        <f t="shared" si="2"/>
        <v>269</v>
      </c>
      <c r="Y11" s="6">
        <f t="shared" si="2"/>
        <v>311</v>
      </c>
      <c r="Z11" s="6">
        <f t="shared" si="2"/>
        <v>355</v>
      </c>
      <c r="AA11" s="6">
        <f t="shared" si="2"/>
        <v>401</v>
      </c>
      <c r="AB11" s="6">
        <f t="shared" si="2"/>
        <v>449</v>
      </c>
      <c r="AC11" s="6">
        <f t="shared" si="2"/>
        <v>499</v>
      </c>
      <c r="AD11" s="6">
        <f t="shared" si="2"/>
        <v>551</v>
      </c>
      <c r="AE11" s="6">
        <f t="shared" si="2"/>
        <v>605</v>
      </c>
      <c r="AF11" s="6">
        <f t="shared" si="2"/>
        <v>661</v>
      </c>
      <c r="AG11" s="6">
        <f t="shared" si="2"/>
        <v>719</v>
      </c>
      <c r="AH11" s="6">
        <f t="shared" si="2"/>
        <v>779</v>
      </c>
      <c r="AI11" s="6">
        <f t="shared" si="2"/>
        <v>841</v>
      </c>
      <c r="AJ11" s="6">
        <f t="shared" si="9"/>
        <v>905</v>
      </c>
      <c r="AK11" s="6">
        <f t="shared" si="9"/>
        <v>971</v>
      </c>
      <c r="AL11" s="6">
        <f t="shared" si="9"/>
        <v>1039</v>
      </c>
      <c r="AM11" s="6">
        <f t="shared" si="9"/>
        <v>1109</v>
      </c>
      <c r="AN11" s="6">
        <f t="shared" si="9"/>
        <v>1181</v>
      </c>
      <c r="AO11" s="6">
        <f t="shared" si="9"/>
        <v>1255</v>
      </c>
      <c r="AP11" s="6">
        <f t="shared" si="9"/>
        <v>1331</v>
      </c>
      <c r="AQ11" s="6">
        <f t="shared" si="9"/>
        <v>1409</v>
      </c>
      <c r="AR11" s="6">
        <f t="shared" si="9"/>
        <v>1489</v>
      </c>
      <c r="AS11" s="6">
        <f t="shared" si="9"/>
        <v>1571</v>
      </c>
      <c r="AT11" s="6">
        <f t="shared" si="10"/>
        <v>1655</v>
      </c>
      <c r="AU11" s="6">
        <f t="shared" si="10"/>
        <v>1741</v>
      </c>
      <c r="AV11" s="6">
        <f t="shared" si="10"/>
        <v>1829</v>
      </c>
      <c r="AW11" s="6">
        <f t="shared" si="10"/>
        <v>1919</v>
      </c>
      <c r="AX11" s="6">
        <f t="shared" si="10"/>
        <v>2011</v>
      </c>
      <c r="AY11" s="6">
        <f t="shared" si="10"/>
        <v>2105</v>
      </c>
      <c r="AZ11" s="6">
        <f t="shared" si="10"/>
        <v>2201</v>
      </c>
      <c r="BA11" s="6">
        <f t="shared" si="10"/>
        <v>2299</v>
      </c>
      <c r="BB11" s="6">
        <f t="shared" si="10"/>
        <v>2399</v>
      </c>
      <c r="BC11" s="6">
        <f t="shared" si="10"/>
        <v>2501</v>
      </c>
      <c r="BD11" s="6">
        <f t="shared" si="11"/>
        <v>2605</v>
      </c>
      <c r="BE11" s="6">
        <f t="shared" si="11"/>
        <v>2711</v>
      </c>
      <c r="BF11" s="6">
        <f t="shared" si="11"/>
        <v>2819</v>
      </c>
      <c r="BG11" s="6">
        <f t="shared" si="11"/>
        <v>2929</v>
      </c>
      <c r="BH11" s="6">
        <f t="shared" si="11"/>
        <v>3041</v>
      </c>
      <c r="BI11" s="6">
        <f t="shared" si="11"/>
        <v>3155</v>
      </c>
      <c r="BJ11" s="6">
        <f t="shared" si="11"/>
        <v>3271</v>
      </c>
      <c r="BK11" s="6">
        <f t="shared" si="11"/>
        <v>3389</v>
      </c>
      <c r="BL11" s="6">
        <f t="shared" si="11"/>
        <v>3509</v>
      </c>
      <c r="BM11" s="6">
        <f t="shared" si="11"/>
        <v>3631</v>
      </c>
      <c r="BN11" s="6">
        <f t="shared" si="12"/>
        <v>3755</v>
      </c>
      <c r="BO11" s="6">
        <f t="shared" si="12"/>
        <v>3881</v>
      </c>
      <c r="BP11" s="6">
        <f t="shared" si="12"/>
        <v>4009</v>
      </c>
      <c r="BQ11" s="6">
        <f t="shared" si="12"/>
        <v>4139</v>
      </c>
      <c r="BR11" s="6">
        <f t="shared" si="12"/>
        <v>4271</v>
      </c>
      <c r="BS11" s="6">
        <f t="shared" si="12"/>
        <v>4405</v>
      </c>
      <c r="BT11" s="6">
        <f t="shared" si="12"/>
        <v>4541</v>
      </c>
      <c r="BU11" s="6">
        <f t="shared" si="12"/>
        <v>4679</v>
      </c>
      <c r="BV11" s="6">
        <f t="shared" si="12"/>
        <v>4819</v>
      </c>
      <c r="BW11" s="6">
        <f t="shared" si="12"/>
        <v>4961</v>
      </c>
      <c r="BX11" s="6">
        <f t="shared" si="13"/>
        <v>5105</v>
      </c>
      <c r="BY11" s="6">
        <f t="shared" si="13"/>
        <v>5251</v>
      </c>
      <c r="BZ11" s="6">
        <f t="shared" si="13"/>
        <v>5399</v>
      </c>
      <c r="CA11" s="6">
        <f t="shared" si="13"/>
        <v>5549</v>
      </c>
      <c r="CB11" s="6">
        <f t="shared" si="13"/>
        <v>5701</v>
      </c>
      <c r="CC11" s="6">
        <f t="shared" si="13"/>
        <v>5855</v>
      </c>
      <c r="CD11" s="6">
        <f t="shared" si="13"/>
        <v>6011</v>
      </c>
      <c r="CE11" s="6">
        <f t="shared" si="13"/>
        <v>6169</v>
      </c>
      <c r="CF11" s="6">
        <f t="shared" si="13"/>
        <v>6329</v>
      </c>
      <c r="CG11" s="6">
        <f t="shared" si="13"/>
        <v>6491</v>
      </c>
      <c r="CH11" s="6">
        <f t="shared" si="14"/>
        <v>6655</v>
      </c>
      <c r="CI11" s="6">
        <f t="shared" si="14"/>
        <v>6821</v>
      </c>
      <c r="CJ11" s="6">
        <f t="shared" si="14"/>
        <v>6989</v>
      </c>
      <c r="CK11" s="6">
        <f t="shared" si="14"/>
        <v>7159</v>
      </c>
      <c r="CL11" s="6">
        <f t="shared" si="14"/>
        <v>7331</v>
      </c>
      <c r="CM11" s="6">
        <f t="shared" si="14"/>
        <v>7505</v>
      </c>
      <c r="CN11" s="6">
        <f t="shared" si="14"/>
        <v>7681</v>
      </c>
      <c r="CO11" s="6">
        <f t="shared" si="14"/>
        <v>7859</v>
      </c>
      <c r="CP11" s="6">
        <f t="shared" si="14"/>
        <v>8039</v>
      </c>
      <c r="CQ11" s="6">
        <f t="shared" si="14"/>
        <v>8221</v>
      </c>
      <c r="CR11" s="6">
        <f t="shared" si="14"/>
        <v>8405</v>
      </c>
      <c r="CS11" s="6">
        <f t="shared" si="14"/>
        <v>8591</v>
      </c>
      <c r="CT11" s="6">
        <f t="shared" si="14"/>
        <v>8779</v>
      </c>
      <c r="CU11" s="6">
        <f t="shared" si="14"/>
        <v>8969</v>
      </c>
      <c r="CV11" s="6">
        <f t="shared" si="8"/>
        <v>9161</v>
      </c>
      <c r="CW11" s="6">
        <f t="shared" si="8"/>
        <v>9355</v>
      </c>
      <c r="CX11" s="6">
        <f t="shared" si="8"/>
        <v>9551</v>
      </c>
      <c r="CY11" s="6">
        <f t="shared" si="8"/>
        <v>9749</v>
      </c>
      <c r="CZ11" s="6">
        <f t="shared" si="8"/>
        <v>9949</v>
      </c>
      <c r="DA11" s="6">
        <f t="shared" si="8"/>
        <v>10151</v>
      </c>
      <c r="DB11" s="6">
        <f t="shared" si="8"/>
        <v>10355</v>
      </c>
      <c r="DC11" s="6">
        <f t="shared" si="8"/>
        <v>10561</v>
      </c>
      <c r="DD11" s="6">
        <f t="shared" si="8"/>
        <v>10769</v>
      </c>
      <c r="DE11" s="6">
        <f t="shared" si="8"/>
        <v>10979</v>
      </c>
      <c r="DF11" s="6">
        <f t="shared" si="8"/>
        <v>11191</v>
      </c>
      <c r="DG11" s="6">
        <f t="shared" si="8"/>
        <v>11405</v>
      </c>
      <c r="DH11" s="6">
        <f t="shared" si="8"/>
        <v>11621</v>
      </c>
      <c r="DI11" s="6">
        <f t="shared" si="8"/>
        <v>11839</v>
      </c>
      <c r="DJ11" s="6">
        <f t="shared" si="8"/>
        <v>12059</v>
      </c>
      <c r="DK11" s="6">
        <f t="shared" si="8"/>
        <v>12281</v>
      </c>
      <c r="DL11" s="6">
        <f t="shared" si="8"/>
        <v>12505</v>
      </c>
      <c r="DM11" s="6">
        <f t="shared" si="8"/>
        <v>12731</v>
      </c>
      <c r="DN11" s="6">
        <f t="shared" si="8"/>
        <v>12959</v>
      </c>
      <c r="DO11" s="6">
        <f t="shared" si="8"/>
        <v>13189</v>
      </c>
      <c r="DP11" s="6">
        <f t="shared" si="8"/>
        <v>13421</v>
      </c>
      <c r="DQ11" s="6">
        <f t="shared" si="8"/>
        <v>13655</v>
      </c>
      <c r="DR11" s="6">
        <f t="shared" si="8"/>
        <v>13891</v>
      </c>
      <c r="DS11" s="6">
        <f t="shared" si="8"/>
        <v>14129</v>
      </c>
      <c r="DT11" s="6">
        <f t="shared" si="8"/>
        <v>14369</v>
      </c>
      <c r="DU11" s="6">
        <f t="shared" si="8"/>
        <v>14611</v>
      </c>
      <c r="DV11" s="6">
        <f t="shared" si="8"/>
        <v>14855</v>
      </c>
      <c r="DW11" s="6">
        <f t="shared" si="8"/>
        <v>15101</v>
      </c>
      <c r="DX11" s="6">
        <f t="shared" si="8"/>
        <v>15349</v>
      </c>
      <c r="DY11" s="6">
        <f t="shared" si="8"/>
        <v>15599</v>
      </c>
      <c r="DZ11" s="6">
        <f t="shared" si="8"/>
        <v>15851</v>
      </c>
      <c r="EA11" s="6">
        <f t="shared" si="8"/>
        <v>16105</v>
      </c>
      <c r="EB11" s="6">
        <f t="shared" si="8"/>
        <v>16361</v>
      </c>
      <c r="EC11" s="6">
        <f t="shared" si="8"/>
        <v>16619</v>
      </c>
      <c r="ED11" s="6">
        <f t="shared" si="8"/>
        <v>16879</v>
      </c>
      <c r="EE11" s="2">
        <f t="shared" si="7"/>
        <v>53419</v>
      </c>
      <c r="EF11" s="2">
        <f t="shared" si="7"/>
        <v>54223</v>
      </c>
      <c r="EG11" s="2">
        <f t="shared" si="7"/>
        <v>55033</v>
      </c>
      <c r="EH11" s="2">
        <f t="shared" si="7"/>
        <v>55849</v>
      </c>
    </row>
    <row r="12" spans="1:138" ht="15">
      <c r="A12" s="2">
        <v>4</v>
      </c>
      <c r="B12" s="24">
        <v>7</v>
      </c>
      <c r="C12" s="47">
        <f aca="true" t="shared" si="15" ref="C12:C75">3/2*((B12-1)*(B12-1)-(B12-1))+9*(B12-1)+1</f>
        <v>100</v>
      </c>
      <c r="D12" s="6">
        <f t="shared" si="1"/>
        <v>-199</v>
      </c>
      <c r="E12" s="6">
        <f t="shared" si="1"/>
        <v>-197</v>
      </c>
      <c r="F12" s="6">
        <f t="shared" si="1"/>
        <v>-193</v>
      </c>
      <c r="G12" s="48">
        <f t="shared" si="1"/>
        <v>-187</v>
      </c>
      <c r="H12" s="6">
        <f t="shared" si="1"/>
        <v>-179</v>
      </c>
      <c r="I12" s="6">
        <f t="shared" si="1"/>
        <v>-169</v>
      </c>
      <c r="J12" s="6">
        <f t="shared" si="1"/>
        <v>-157</v>
      </c>
      <c r="K12" s="6">
        <f t="shared" si="1"/>
        <v>-143</v>
      </c>
      <c r="L12" s="6">
        <f t="shared" si="1"/>
        <v>-127</v>
      </c>
      <c r="M12" s="6">
        <f t="shared" si="1"/>
        <v>-109</v>
      </c>
      <c r="N12" s="6">
        <f t="shared" si="1"/>
        <v>-89</v>
      </c>
      <c r="O12" s="6">
        <f t="shared" si="1"/>
        <v>-67</v>
      </c>
      <c r="P12" s="6">
        <f t="shared" si="1"/>
        <v>-43</v>
      </c>
      <c r="Q12" s="6">
        <f t="shared" si="1"/>
        <v>-17</v>
      </c>
      <c r="R12" s="49">
        <f t="shared" si="1"/>
        <v>11</v>
      </c>
      <c r="S12" s="6">
        <f t="shared" si="1"/>
        <v>41</v>
      </c>
      <c r="T12" s="6">
        <f t="shared" si="2"/>
        <v>73</v>
      </c>
      <c r="U12" s="6">
        <f t="shared" si="2"/>
        <v>107</v>
      </c>
      <c r="V12" s="6">
        <f t="shared" si="2"/>
        <v>143</v>
      </c>
      <c r="W12" s="6">
        <f t="shared" si="2"/>
        <v>181</v>
      </c>
      <c r="X12" s="6">
        <f t="shared" si="2"/>
        <v>221</v>
      </c>
      <c r="Y12" s="6">
        <f t="shared" si="2"/>
        <v>263</v>
      </c>
      <c r="Z12" s="6">
        <f t="shared" si="2"/>
        <v>307</v>
      </c>
      <c r="AA12" s="6">
        <f t="shared" si="2"/>
        <v>353</v>
      </c>
      <c r="AB12" s="6">
        <f t="shared" si="2"/>
        <v>401</v>
      </c>
      <c r="AC12" s="6">
        <f t="shared" si="2"/>
        <v>451</v>
      </c>
      <c r="AD12" s="6">
        <f t="shared" si="2"/>
        <v>503</v>
      </c>
      <c r="AE12" s="6">
        <f t="shared" si="2"/>
        <v>557</v>
      </c>
      <c r="AF12" s="6">
        <f t="shared" si="2"/>
        <v>613</v>
      </c>
      <c r="AG12" s="6">
        <f t="shared" si="2"/>
        <v>671</v>
      </c>
      <c r="AH12" s="6">
        <f t="shared" si="2"/>
        <v>731</v>
      </c>
      <c r="AI12" s="6">
        <f t="shared" si="2"/>
        <v>793</v>
      </c>
      <c r="AJ12" s="6">
        <f t="shared" si="9"/>
        <v>857</v>
      </c>
      <c r="AK12" s="6">
        <f t="shared" si="9"/>
        <v>923</v>
      </c>
      <c r="AL12" s="6">
        <f t="shared" si="9"/>
        <v>991</v>
      </c>
      <c r="AM12" s="6">
        <f t="shared" si="9"/>
        <v>1061</v>
      </c>
      <c r="AN12" s="6">
        <f t="shared" si="9"/>
        <v>1133</v>
      </c>
      <c r="AO12" s="6">
        <f t="shared" si="9"/>
        <v>1207</v>
      </c>
      <c r="AP12" s="6">
        <f t="shared" si="9"/>
        <v>1283</v>
      </c>
      <c r="AQ12" s="6">
        <f t="shared" si="9"/>
        <v>1361</v>
      </c>
      <c r="AR12" s="6">
        <f t="shared" si="9"/>
        <v>1441</v>
      </c>
      <c r="AS12" s="6">
        <f t="shared" si="9"/>
        <v>1523</v>
      </c>
      <c r="AT12" s="6">
        <f t="shared" si="10"/>
        <v>1607</v>
      </c>
      <c r="AU12" s="6">
        <f t="shared" si="10"/>
        <v>1693</v>
      </c>
      <c r="AV12" s="6">
        <f t="shared" si="10"/>
        <v>1781</v>
      </c>
      <c r="AW12" s="6">
        <f t="shared" si="10"/>
        <v>1871</v>
      </c>
      <c r="AX12" s="6">
        <f t="shared" si="10"/>
        <v>1963</v>
      </c>
      <c r="AY12" s="6">
        <f t="shared" si="10"/>
        <v>2057</v>
      </c>
      <c r="AZ12" s="6">
        <f t="shared" si="10"/>
        <v>2153</v>
      </c>
      <c r="BA12" s="6">
        <f t="shared" si="10"/>
        <v>2251</v>
      </c>
      <c r="BB12" s="6">
        <f t="shared" si="10"/>
        <v>2351</v>
      </c>
      <c r="BC12" s="6">
        <f t="shared" si="10"/>
        <v>2453</v>
      </c>
      <c r="BD12" s="6">
        <f t="shared" si="11"/>
        <v>2557</v>
      </c>
      <c r="BE12" s="6">
        <f t="shared" si="11"/>
        <v>2663</v>
      </c>
      <c r="BF12" s="6">
        <f t="shared" si="11"/>
        <v>2771</v>
      </c>
      <c r="BG12" s="6">
        <f t="shared" si="11"/>
        <v>2881</v>
      </c>
      <c r="BH12" s="6">
        <f t="shared" si="11"/>
        <v>2993</v>
      </c>
      <c r="BI12" s="6">
        <f t="shared" si="11"/>
        <v>3107</v>
      </c>
      <c r="BJ12" s="6">
        <f t="shared" si="11"/>
        <v>3223</v>
      </c>
      <c r="BK12" s="6">
        <f t="shared" si="11"/>
        <v>3341</v>
      </c>
      <c r="BL12" s="6">
        <f t="shared" si="11"/>
        <v>3461</v>
      </c>
      <c r="BM12" s="6">
        <f t="shared" si="11"/>
        <v>3583</v>
      </c>
      <c r="BN12" s="6">
        <f t="shared" si="12"/>
        <v>3707</v>
      </c>
      <c r="BO12" s="6">
        <f t="shared" si="12"/>
        <v>3833</v>
      </c>
      <c r="BP12" s="6">
        <f t="shared" si="12"/>
        <v>3961</v>
      </c>
      <c r="BQ12" s="6">
        <f t="shared" si="12"/>
        <v>4091</v>
      </c>
      <c r="BR12" s="6">
        <f t="shared" si="12"/>
        <v>4223</v>
      </c>
      <c r="BS12" s="6">
        <f t="shared" si="12"/>
        <v>4357</v>
      </c>
      <c r="BT12" s="6">
        <f t="shared" si="12"/>
        <v>4493</v>
      </c>
      <c r="BU12" s="6">
        <f t="shared" si="12"/>
        <v>4631</v>
      </c>
      <c r="BV12" s="6">
        <f t="shared" si="12"/>
        <v>4771</v>
      </c>
      <c r="BW12" s="6">
        <f t="shared" si="12"/>
        <v>4913</v>
      </c>
      <c r="BX12" s="6">
        <f t="shared" si="13"/>
        <v>5057</v>
      </c>
      <c r="BY12" s="6">
        <f t="shared" si="13"/>
        <v>5203</v>
      </c>
      <c r="BZ12" s="6">
        <f t="shared" si="13"/>
        <v>5351</v>
      </c>
      <c r="CA12" s="6">
        <f t="shared" si="13"/>
        <v>5501</v>
      </c>
      <c r="CB12" s="6">
        <f t="shared" si="13"/>
        <v>5653</v>
      </c>
      <c r="CC12" s="6">
        <f t="shared" si="13"/>
        <v>5807</v>
      </c>
      <c r="CD12" s="6">
        <f t="shared" si="13"/>
        <v>5963</v>
      </c>
      <c r="CE12" s="6">
        <f t="shared" si="13"/>
        <v>6121</v>
      </c>
      <c r="CF12" s="6">
        <f t="shared" si="13"/>
        <v>6281</v>
      </c>
      <c r="CG12" s="6">
        <f t="shared" si="13"/>
        <v>6443</v>
      </c>
      <c r="CH12" s="6">
        <f t="shared" si="14"/>
        <v>6607</v>
      </c>
      <c r="CI12" s="6">
        <f t="shared" si="14"/>
        <v>6773</v>
      </c>
      <c r="CJ12" s="6">
        <f t="shared" si="14"/>
        <v>6941</v>
      </c>
      <c r="CK12" s="6">
        <f t="shared" si="14"/>
        <v>7111</v>
      </c>
      <c r="CL12" s="6">
        <f t="shared" si="14"/>
        <v>7283</v>
      </c>
      <c r="CM12" s="6">
        <f t="shared" si="14"/>
        <v>7457</v>
      </c>
      <c r="CN12" s="6">
        <f t="shared" si="14"/>
        <v>7633</v>
      </c>
      <c r="CO12" s="6">
        <f t="shared" si="14"/>
        <v>7811</v>
      </c>
      <c r="CP12" s="6">
        <f t="shared" si="14"/>
        <v>7991</v>
      </c>
      <c r="CQ12" s="6">
        <f t="shared" si="14"/>
        <v>8173</v>
      </c>
      <c r="CR12" s="6">
        <f t="shared" si="14"/>
        <v>8357</v>
      </c>
      <c r="CS12" s="6">
        <f t="shared" si="14"/>
        <v>8543</v>
      </c>
      <c r="CT12" s="6">
        <f t="shared" si="14"/>
        <v>8731</v>
      </c>
      <c r="CU12" s="6">
        <f t="shared" si="14"/>
        <v>8921</v>
      </c>
      <c r="CV12" s="6">
        <f t="shared" si="8"/>
        <v>9113</v>
      </c>
      <c r="CW12" s="6">
        <f t="shared" si="8"/>
        <v>9307</v>
      </c>
      <c r="CX12" s="6">
        <f t="shared" si="8"/>
        <v>9503</v>
      </c>
      <c r="CY12" s="6">
        <f t="shared" si="8"/>
        <v>9701</v>
      </c>
      <c r="CZ12" s="6">
        <f t="shared" si="8"/>
        <v>9901</v>
      </c>
      <c r="DA12" s="6">
        <f t="shared" si="8"/>
        <v>10103</v>
      </c>
      <c r="DB12" s="6">
        <f t="shared" si="8"/>
        <v>10307</v>
      </c>
      <c r="DC12" s="6">
        <f t="shared" si="8"/>
        <v>10513</v>
      </c>
      <c r="DD12" s="6">
        <f t="shared" si="8"/>
        <v>10721</v>
      </c>
      <c r="DE12" s="6">
        <f t="shared" si="8"/>
        <v>10931</v>
      </c>
      <c r="DF12" s="6">
        <f t="shared" si="8"/>
        <v>11143</v>
      </c>
      <c r="DG12" s="6">
        <f t="shared" si="8"/>
        <v>11357</v>
      </c>
      <c r="DH12" s="6">
        <f t="shared" si="8"/>
        <v>11573</v>
      </c>
      <c r="DI12" s="6">
        <f t="shared" si="8"/>
        <v>11791</v>
      </c>
      <c r="DJ12" s="6">
        <f t="shared" si="8"/>
        <v>12011</v>
      </c>
      <c r="DK12" s="6">
        <f t="shared" si="8"/>
        <v>12233</v>
      </c>
      <c r="DL12" s="6">
        <f t="shared" si="8"/>
        <v>12457</v>
      </c>
      <c r="DM12" s="6">
        <f t="shared" si="8"/>
        <v>12683</v>
      </c>
      <c r="DN12" s="6">
        <f t="shared" si="8"/>
        <v>12911</v>
      </c>
      <c r="DO12" s="6">
        <f t="shared" si="8"/>
        <v>13141</v>
      </c>
      <c r="DP12" s="6">
        <f t="shared" si="8"/>
        <v>13373</v>
      </c>
      <c r="DQ12" s="6">
        <f t="shared" si="8"/>
        <v>13607</v>
      </c>
      <c r="DR12" s="6">
        <f t="shared" si="8"/>
        <v>13843</v>
      </c>
      <c r="DS12" s="6">
        <f t="shared" si="8"/>
        <v>14081</v>
      </c>
      <c r="DT12" s="6">
        <f t="shared" si="8"/>
        <v>14321</v>
      </c>
      <c r="DU12" s="6">
        <f t="shared" si="8"/>
        <v>14563</v>
      </c>
      <c r="DV12" s="6">
        <f t="shared" si="8"/>
        <v>14807</v>
      </c>
      <c r="DW12" s="6">
        <f t="shared" si="8"/>
        <v>15053</v>
      </c>
      <c r="DX12" s="6">
        <f t="shared" si="8"/>
        <v>15301</v>
      </c>
      <c r="DY12" s="6">
        <f t="shared" si="8"/>
        <v>15551</v>
      </c>
      <c r="DZ12" s="6">
        <f t="shared" si="8"/>
        <v>15803</v>
      </c>
      <c r="EA12" s="6">
        <f t="shared" si="8"/>
        <v>16057</v>
      </c>
      <c r="EB12" s="6">
        <f t="shared" si="8"/>
        <v>16313</v>
      </c>
      <c r="EC12" s="6">
        <f t="shared" si="8"/>
        <v>16571</v>
      </c>
      <c r="ED12" s="6">
        <f t="shared" si="8"/>
        <v>16831</v>
      </c>
      <c r="EE12" s="2">
        <f t="shared" si="7"/>
        <v>53407</v>
      </c>
      <c r="EF12" s="2">
        <f t="shared" si="7"/>
        <v>54211</v>
      </c>
      <c r="EG12" s="2">
        <f t="shared" si="7"/>
        <v>55021</v>
      </c>
      <c r="EH12" s="2">
        <f t="shared" si="7"/>
        <v>55837</v>
      </c>
    </row>
    <row r="13" spans="1:138" ht="15">
      <c r="A13" s="2">
        <v>1</v>
      </c>
      <c r="B13" s="24">
        <v>8</v>
      </c>
      <c r="C13" s="47">
        <f t="shared" si="15"/>
        <v>127</v>
      </c>
      <c r="D13" s="48">
        <f t="shared" si="1"/>
        <v>-253</v>
      </c>
      <c r="E13" s="6">
        <f t="shared" si="1"/>
        <v>-251</v>
      </c>
      <c r="F13" s="6">
        <f t="shared" si="1"/>
        <v>-247</v>
      </c>
      <c r="G13" s="6">
        <f t="shared" si="1"/>
        <v>-241</v>
      </c>
      <c r="H13" s="6">
        <f t="shared" si="1"/>
        <v>-233</v>
      </c>
      <c r="I13" s="6">
        <f t="shared" si="1"/>
        <v>-223</v>
      </c>
      <c r="J13" s="6">
        <f t="shared" si="1"/>
        <v>-211</v>
      </c>
      <c r="K13" s="6">
        <f t="shared" si="1"/>
        <v>-197</v>
      </c>
      <c r="L13" s="6">
        <f t="shared" si="1"/>
        <v>-181</v>
      </c>
      <c r="M13" s="6">
        <f t="shared" si="1"/>
        <v>-163</v>
      </c>
      <c r="N13" s="6">
        <f t="shared" si="1"/>
        <v>-143</v>
      </c>
      <c r="O13" s="6">
        <f t="shared" si="1"/>
        <v>-121</v>
      </c>
      <c r="P13" s="6">
        <f t="shared" si="1"/>
        <v>-97</v>
      </c>
      <c r="Q13" s="6">
        <f t="shared" si="1"/>
        <v>-71</v>
      </c>
      <c r="R13" s="6">
        <f t="shared" si="1"/>
        <v>-43</v>
      </c>
      <c r="S13" s="6">
        <f t="shared" si="1"/>
        <v>-13</v>
      </c>
      <c r="T13" s="49">
        <f t="shared" si="2"/>
        <v>19</v>
      </c>
      <c r="U13" s="6">
        <f t="shared" si="2"/>
        <v>53</v>
      </c>
      <c r="V13" s="6">
        <f t="shared" si="2"/>
        <v>89</v>
      </c>
      <c r="W13" s="6">
        <f t="shared" si="2"/>
        <v>127</v>
      </c>
      <c r="X13" s="6">
        <f t="shared" si="2"/>
        <v>167</v>
      </c>
      <c r="Y13" s="6">
        <f t="shared" si="2"/>
        <v>209</v>
      </c>
      <c r="Z13" s="6">
        <f t="shared" si="2"/>
        <v>253</v>
      </c>
      <c r="AA13" s="6">
        <f t="shared" si="2"/>
        <v>299</v>
      </c>
      <c r="AB13" s="6">
        <f t="shared" si="2"/>
        <v>347</v>
      </c>
      <c r="AC13" s="6">
        <f t="shared" si="2"/>
        <v>397</v>
      </c>
      <c r="AD13" s="6">
        <f t="shared" si="2"/>
        <v>449</v>
      </c>
      <c r="AE13" s="6">
        <f t="shared" si="2"/>
        <v>503</v>
      </c>
      <c r="AF13" s="6">
        <f t="shared" si="2"/>
        <v>559</v>
      </c>
      <c r="AG13" s="6">
        <f t="shared" si="2"/>
        <v>617</v>
      </c>
      <c r="AH13" s="6">
        <f t="shared" si="2"/>
        <v>677</v>
      </c>
      <c r="AI13" s="6">
        <f t="shared" si="2"/>
        <v>739</v>
      </c>
      <c r="AJ13" s="6">
        <f t="shared" si="9"/>
        <v>803</v>
      </c>
      <c r="AK13" s="6">
        <f t="shared" si="9"/>
        <v>869</v>
      </c>
      <c r="AL13" s="6">
        <f t="shared" si="9"/>
        <v>937</v>
      </c>
      <c r="AM13" s="6">
        <f t="shared" si="9"/>
        <v>1007</v>
      </c>
      <c r="AN13" s="6">
        <f t="shared" si="9"/>
        <v>1079</v>
      </c>
      <c r="AO13" s="6">
        <f t="shared" si="9"/>
        <v>1153</v>
      </c>
      <c r="AP13" s="6">
        <f t="shared" si="9"/>
        <v>1229</v>
      </c>
      <c r="AQ13" s="6">
        <f t="shared" si="9"/>
        <v>1307</v>
      </c>
      <c r="AR13" s="6">
        <f t="shared" si="9"/>
        <v>1387</v>
      </c>
      <c r="AS13" s="6">
        <f t="shared" si="9"/>
        <v>1469</v>
      </c>
      <c r="AT13" s="6">
        <f t="shared" si="10"/>
        <v>1553</v>
      </c>
      <c r="AU13" s="6">
        <f t="shared" si="10"/>
        <v>1639</v>
      </c>
      <c r="AV13" s="6">
        <f t="shared" si="10"/>
        <v>1727</v>
      </c>
      <c r="AW13" s="6">
        <f t="shared" si="10"/>
        <v>1817</v>
      </c>
      <c r="AX13" s="6">
        <f t="shared" si="10"/>
        <v>1909</v>
      </c>
      <c r="AY13" s="6">
        <f t="shared" si="10"/>
        <v>2003</v>
      </c>
      <c r="AZ13" s="6">
        <f t="shared" si="10"/>
        <v>2099</v>
      </c>
      <c r="BA13" s="6">
        <f t="shared" si="10"/>
        <v>2197</v>
      </c>
      <c r="BB13" s="6">
        <f t="shared" si="10"/>
        <v>2297</v>
      </c>
      <c r="BC13" s="6">
        <f t="shared" si="10"/>
        <v>2399</v>
      </c>
      <c r="BD13" s="6">
        <f t="shared" si="11"/>
        <v>2503</v>
      </c>
      <c r="BE13" s="6">
        <f t="shared" si="11"/>
        <v>2609</v>
      </c>
      <c r="BF13" s="6">
        <f t="shared" si="11"/>
        <v>2717</v>
      </c>
      <c r="BG13" s="6">
        <f t="shared" si="11"/>
        <v>2827</v>
      </c>
      <c r="BH13" s="6">
        <f t="shared" si="11"/>
        <v>2939</v>
      </c>
      <c r="BI13" s="6">
        <f t="shared" si="11"/>
        <v>3053</v>
      </c>
      <c r="BJ13" s="6">
        <f t="shared" si="11"/>
        <v>3169</v>
      </c>
      <c r="BK13" s="6">
        <f t="shared" si="11"/>
        <v>3287</v>
      </c>
      <c r="BL13" s="6">
        <f t="shared" si="11"/>
        <v>3407</v>
      </c>
      <c r="BM13" s="6">
        <f t="shared" si="11"/>
        <v>3529</v>
      </c>
      <c r="BN13" s="6">
        <f t="shared" si="12"/>
        <v>3653</v>
      </c>
      <c r="BO13" s="6">
        <f t="shared" si="12"/>
        <v>3779</v>
      </c>
      <c r="BP13" s="6">
        <f t="shared" si="12"/>
        <v>3907</v>
      </c>
      <c r="BQ13" s="6">
        <f t="shared" si="12"/>
        <v>4037</v>
      </c>
      <c r="BR13" s="6">
        <f t="shared" si="12"/>
        <v>4169</v>
      </c>
      <c r="BS13" s="6">
        <f t="shared" si="12"/>
        <v>4303</v>
      </c>
      <c r="BT13" s="6">
        <f t="shared" si="12"/>
        <v>4439</v>
      </c>
      <c r="BU13" s="6">
        <f t="shared" si="12"/>
        <v>4577</v>
      </c>
      <c r="BV13" s="6">
        <f t="shared" si="12"/>
        <v>4717</v>
      </c>
      <c r="BW13" s="6">
        <f t="shared" si="12"/>
        <v>4859</v>
      </c>
      <c r="BX13" s="6">
        <f t="shared" si="13"/>
        <v>5003</v>
      </c>
      <c r="BY13" s="6">
        <f t="shared" si="13"/>
        <v>5149</v>
      </c>
      <c r="BZ13" s="6">
        <f t="shared" si="13"/>
        <v>5297</v>
      </c>
      <c r="CA13" s="6">
        <f t="shared" si="13"/>
        <v>5447</v>
      </c>
      <c r="CB13" s="6">
        <f t="shared" si="13"/>
        <v>5599</v>
      </c>
      <c r="CC13" s="6">
        <f t="shared" si="13"/>
        <v>5753</v>
      </c>
      <c r="CD13" s="6">
        <f t="shared" si="13"/>
        <v>5909</v>
      </c>
      <c r="CE13" s="6">
        <f t="shared" si="13"/>
        <v>6067</v>
      </c>
      <c r="CF13" s="6">
        <f t="shared" si="13"/>
        <v>6227</v>
      </c>
      <c r="CG13" s="6">
        <f t="shared" si="13"/>
        <v>6389</v>
      </c>
      <c r="CH13" s="6">
        <f t="shared" si="14"/>
        <v>6553</v>
      </c>
      <c r="CI13" s="6">
        <f t="shared" si="14"/>
        <v>6719</v>
      </c>
      <c r="CJ13" s="6">
        <f t="shared" si="14"/>
        <v>6887</v>
      </c>
      <c r="CK13" s="6">
        <f t="shared" si="14"/>
        <v>7057</v>
      </c>
      <c r="CL13" s="6">
        <f t="shared" si="14"/>
        <v>7229</v>
      </c>
      <c r="CM13" s="6">
        <f t="shared" si="14"/>
        <v>7403</v>
      </c>
      <c r="CN13" s="6">
        <f t="shared" si="14"/>
        <v>7579</v>
      </c>
      <c r="CO13" s="6">
        <f t="shared" si="14"/>
        <v>7757</v>
      </c>
      <c r="CP13" s="6">
        <f t="shared" si="14"/>
        <v>7937</v>
      </c>
      <c r="CQ13" s="6">
        <f t="shared" si="14"/>
        <v>8119</v>
      </c>
      <c r="CR13" s="6">
        <f t="shared" si="14"/>
        <v>8303</v>
      </c>
      <c r="CS13" s="6">
        <f t="shared" si="14"/>
        <v>8489</v>
      </c>
      <c r="CT13" s="6">
        <f t="shared" si="14"/>
        <v>8677</v>
      </c>
      <c r="CU13" s="6">
        <f t="shared" si="14"/>
        <v>8867</v>
      </c>
      <c r="CV13" s="6">
        <f aca="true" t="shared" si="16" ref="CV13:CW28">CV$4*CV$4-CV$4-(2*$C13-1)</f>
        <v>9059</v>
      </c>
      <c r="CW13" s="6">
        <f t="shared" si="16"/>
        <v>9253</v>
      </c>
      <c r="CX13" s="6">
        <f t="shared" si="8"/>
        <v>9449</v>
      </c>
      <c r="CY13" s="6">
        <f t="shared" si="8"/>
        <v>9647</v>
      </c>
      <c r="CZ13" s="6">
        <f t="shared" si="8"/>
        <v>9847</v>
      </c>
      <c r="DA13" s="6">
        <f t="shared" si="8"/>
        <v>10049</v>
      </c>
      <c r="DB13" s="6">
        <f t="shared" si="8"/>
        <v>10253</v>
      </c>
      <c r="DC13" s="6">
        <f t="shared" si="8"/>
        <v>10459</v>
      </c>
      <c r="DD13" s="6">
        <f t="shared" si="8"/>
        <v>10667</v>
      </c>
      <c r="DE13" s="6">
        <f t="shared" si="8"/>
        <v>10877</v>
      </c>
      <c r="DF13" s="6">
        <f t="shared" si="8"/>
        <v>11089</v>
      </c>
      <c r="DG13" s="6">
        <f t="shared" si="8"/>
        <v>11303</v>
      </c>
      <c r="DH13" s="6">
        <f t="shared" si="8"/>
        <v>11519</v>
      </c>
      <c r="DI13" s="6">
        <f t="shared" si="8"/>
        <v>11737</v>
      </c>
      <c r="DJ13" s="6">
        <f t="shared" si="8"/>
        <v>11957</v>
      </c>
      <c r="DK13" s="6">
        <f t="shared" si="8"/>
        <v>12179</v>
      </c>
      <c r="DL13" s="6">
        <f t="shared" si="8"/>
        <v>12403</v>
      </c>
      <c r="DM13" s="6">
        <f t="shared" si="8"/>
        <v>12629</v>
      </c>
      <c r="DN13" s="6">
        <f t="shared" si="8"/>
        <v>12857</v>
      </c>
      <c r="DO13" s="6">
        <f t="shared" si="8"/>
        <v>13087</v>
      </c>
      <c r="DP13" s="6">
        <f t="shared" si="8"/>
        <v>13319</v>
      </c>
      <c r="DQ13" s="6">
        <f t="shared" si="8"/>
        <v>13553</v>
      </c>
      <c r="DR13" s="6">
        <f t="shared" si="8"/>
        <v>13789</v>
      </c>
      <c r="DS13" s="6">
        <f t="shared" si="8"/>
        <v>14027</v>
      </c>
      <c r="DT13" s="6">
        <f t="shared" si="8"/>
        <v>14267</v>
      </c>
      <c r="DU13" s="6">
        <f t="shared" si="8"/>
        <v>14509</v>
      </c>
      <c r="DV13" s="6">
        <f t="shared" si="8"/>
        <v>14753</v>
      </c>
      <c r="DW13" s="6">
        <f t="shared" si="8"/>
        <v>14999</v>
      </c>
      <c r="DX13" s="6">
        <f t="shared" si="8"/>
        <v>15247</v>
      </c>
      <c r="DY13" s="6">
        <f t="shared" si="8"/>
        <v>15497</v>
      </c>
      <c r="DZ13" s="6">
        <f t="shared" si="8"/>
        <v>15749</v>
      </c>
      <c r="EA13" s="6">
        <f t="shared" si="8"/>
        <v>16003</v>
      </c>
      <c r="EB13" s="6">
        <f t="shared" si="8"/>
        <v>16259</v>
      </c>
      <c r="EC13" s="6">
        <f t="shared" si="8"/>
        <v>16517</v>
      </c>
      <c r="ED13" s="6">
        <f t="shared" si="8"/>
        <v>16777</v>
      </c>
      <c r="EE13" s="2">
        <f t="shared" si="7"/>
        <v>53393</v>
      </c>
      <c r="EF13" s="2">
        <f t="shared" si="7"/>
        <v>54197</v>
      </c>
      <c r="EG13" s="2">
        <f t="shared" si="7"/>
        <v>55007</v>
      </c>
      <c r="EH13" s="2">
        <f t="shared" si="7"/>
        <v>55823</v>
      </c>
    </row>
    <row r="14" spans="1:138" ht="15">
      <c r="A14" s="2">
        <v>4</v>
      </c>
      <c r="B14" s="24">
        <v>9</v>
      </c>
      <c r="C14" s="47">
        <f t="shared" si="15"/>
        <v>157</v>
      </c>
      <c r="D14" s="6">
        <f t="shared" si="1"/>
        <v>-313</v>
      </c>
      <c r="E14" s="6">
        <f t="shared" si="1"/>
        <v>-311</v>
      </c>
      <c r="F14" s="6">
        <f t="shared" si="1"/>
        <v>-307</v>
      </c>
      <c r="G14" s="48">
        <f t="shared" si="1"/>
        <v>-301</v>
      </c>
      <c r="H14" s="6">
        <f t="shared" si="1"/>
        <v>-293</v>
      </c>
      <c r="I14" s="6">
        <f t="shared" si="1"/>
        <v>-283</v>
      </c>
      <c r="J14" s="6">
        <f t="shared" si="1"/>
        <v>-271</v>
      </c>
      <c r="K14" s="6">
        <f t="shared" si="1"/>
        <v>-257</v>
      </c>
      <c r="L14" s="6">
        <f t="shared" si="1"/>
        <v>-241</v>
      </c>
      <c r="M14" s="6">
        <f t="shared" si="1"/>
        <v>-223</v>
      </c>
      <c r="N14" s="6">
        <f t="shared" si="1"/>
        <v>-203</v>
      </c>
      <c r="O14" s="6">
        <f t="shared" si="1"/>
        <v>-181</v>
      </c>
      <c r="P14" s="6">
        <f t="shared" si="1"/>
        <v>-157</v>
      </c>
      <c r="Q14" s="6">
        <f t="shared" si="1"/>
        <v>-131</v>
      </c>
      <c r="R14" s="6">
        <f t="shared" si="1"/>
        <v>-103</v>
      </c>
      <c r="S14" s="6">
        <f t="shared" si="1"/>
        <v>-73</v>
      </c>
      <c r="T14" s="6">
        <f t="shared" si="2"/>
        <v>-41</v>
      </c>
      <c r="U14" s="6">
        <f t="shared" si="2"/>
        <v>-7</v>
      </c>
      <c r="V14" s="49">
        <f t="shared" si="2"/>
        <v>29</v>
      </c>
      <c r="W14" s="6">
        <f t="shared" si="2"/>
        <v>67</v>
      </c>
      <c r="X14" s="6">
        <f t="shared" si="2"/>
        <v>107</v>
      </c>
      <c r="Y14" s="6">
        <f t="shared" si="2"/>
        <v>149</v>
      </c>
      <c r="Z14" s="6">
        <f t="shared" si="2"/>
        <v>193</v>
      </c>
      <c r="AA14" s="6">
        <f t="shared" si="2"/>
        <v>239</v>
      </c>
      <c r="AB14" s="6">
        <f t="shared" si="2"/>
        <v>287</v>
      </c>
      <c r="AC14" s="6">
        <f t="shared" si="2"/>
        <v>337</v>
      </c>
      <c r="AD14" s="6">
        <f t="shared" si="2"/>
        <v>389</v>
      </c>
      <c r="AE14" s="6">
        <f t="shared" si="2"/>
        <v>443</v>
      </c>
      <c r="AF14" s="6">
        <f t="shared" si="2"/>
        <v>499</v>
      </c>
      <c r="AG14" s="6">
        <f t="shared" si="2"/>
        <v>557</v>
      </c>
      <c r="AH14" s="6">
        <f t="shared" si="2"/>
        <v>617</v>
      </c>
      <c r="AI14" s="6">
        <f t="shared" si="2"/>
        <v>679</v>
      </c>
      <c r="AJ14" s="6">
        <f t="shared" si="9"/>
        <v>743</v>
      </c>
      <c r="AK14" s="6">
        <f t="shared" si="9"/>
        <v>809</v>
      </c>
      <c r="AL14" s="6">
        <f t="shared" si="9"/>
        <v>877</v>
      </c>
      <c r="AM14" s="6">
        <f t="shared" si="9"/>
        <v>947</v>
      </c>
      <c r="AN14" s="6">
        <f t="shared" si="9"/>
        <v>1019</v>
      </c>
      <c r="AO14" s="6">
        <f t="shared" si="9"/>
        <v>1093</v>
      </c>
      <c r="AP14" s="6">
        <f t="shared" si="9"/>
        <v>1169</v>
      </c>
      <c r="AQ14" s="6">
        <f t="shared" si="9"/>
        <v>1247</v>
      </c>
      <c r="AR14" s="6">
        <f t="shared" si="9"/>
        <v>1327</v>
      </c>
      <c r="AS14" s="6">
        <f t="shared" si="9"/>
        <v>1409</v>
      </c>
      <c r="AT14" s="6">
        <f t="shared" si="10"/>
        <v>1493</v>
      </c>
      <c r="AU14" s="6">
        <f t="shared" si="10"/>
        <v>1579</v>
      </c>
      <c r="AV14" s="6">
        <f t="shared" si="10"/>
        <v>1667</v>
      </c>
      <c r="AW14" s="6">
        <f t="shared" si="10"/>
        <v>1757</v>
      </c>
      <c r="AX14" s="6">
        <f t="shared" si="10"/>
        <v>1849</v>
      </c>
      <c r="AY14" s="6">
        <f t="shared" si="10"/>
        <v>1943</v>
      </c>
      <c r="AZ14" s="6">
        <f t="shared" si="10"/>
        <v>2039</v>
      </c>
      <c r="BA14" s="6">
        <f t="shared" si="10"/>
        <v>2137</v>
      </c>
      <c r="BB14" s="6">
        <f t="shared" si="10"/>
        <v>2237</v>
      </c>
      <c r="BC14" s="6">
        <f t="shared" si="10"/>
        <v>2339</v>
      </c>
      <c r="BD14" s="6">
        <f t="shared" si="11"/>
        <v>2443</v>
      </c>
      <c r="BE14" s="6">
        <f t="shared" si="11"/>
        <v>2549</v>
      </c>
      <c r="BF14" s="6">
        <f t="shared" si="11"/>
        <v>2657</v>
      </c>
      <c r="BG14" s="6">
        <f t="shared" si="11"/>
        <v>2767</v>
      </c>
      <c r="BH14" s="6">
        <f t="shared" si="11"/>
        <v>2879</v>
      </c>
      <c r="BI14" s="6">
        <f t="shared" si="11"/>
        <v>2993</v>
      </c>
      <c r="BJ14" s="6">
        <f t="shared" si="11"/>
        <v>3109</v>
      </c>
      <c r="BK14" s="6">
        <f t="shared" si="11"/>
        <v>3227</v>
      </c>
      <c r="BL14" s="6">
        <f t="shared" si="11"/>
        <v>3347</v>
      </c>
      <c r="BM14" s="6">
        <f t="shared" si="11"/>
        <v>3469</v>
      </c>
      <c r="BN14" s="6">
        <f t="shared" si="12"/>
        <v>3593</v>
      </c>
      <c r="BO14" s="6">
        <f t="shared" si="12"/>
        <v>3719</v>
      </c>
      <c r="BP14" s="6">
        <f t="shared" si="12"/>
        <v>3847</v>
      </c>
      <c r="BQ14" s="6">
        <f t="shared" si="12"/>
        <v>3977</v>
      </c>
      <c r="BR14" s="6">
        <f t="shared" si="12"/>
        <v>4109</v>
      </c>
      <c r="BS14" s="6">
        <f t="shared" si="12"/>
        <v>4243</v>
      </c>
      <c r="BT14" s="6">
        <f t="shared" si="12"/>
        <v>4379</v>
      </c>
      <c r="BU14" s="6">
        <f t="shared" si="12"/>
        <v>4517</v>
      </c>
      <c r="BV14" s="6">
        <f t="shared" si="12"/>
        <v>4657</v>
      </c>
      <c r="BW14" s="6">
        <f t="shared" si="12"/>
        <v>4799</v>
      </c>
      <c r="BX14" s="6">
        <f t="shared" si="13"/>
        <v>4943</v>
      </c>
      <c r="BY14" s="6">
        <f t="shared" si="13"/>
        <v>5089</v>
      </c>
      <c r="BZ14" s="6">
        <f t="shared" si="13"/>
        <v>5237</v>
      </c>
      <c r="CA14" s="6">
        <f t="shared" si="13"/>
        <v>5387</v>
      </c>
      <c r="CB14" s="6">
        <f t="shared" si="13"/>
        <v>5539</v>
      </c>
      <c r="CC14" s="6">
        <f t="shared" si="13"/>
        <v>5693</v>
      </c>
      <c r="CD14" s="6">
        <f t="shared" si="13"/>
        <v>5849</v>
      </c>
      <c r="CE14" s="6">
        <f t="shared" si="13"/>
        <v>6007</v>
      </c>
      <c r="CF14" s="6">
        <f t="shared" si="13"/>
        <v>6167</v>
      </c>
      <c r="CG14" s="6">
        <f t="shared" si="13"/>
        <v>6329</v>
      </c>
      <c r="CH14" s="6">
        <f t="shared" si="14"/>
        <v>6493</v>
      </c>
      <c r="CI14" s="6">
        <f t="shared" si="14"/>
        <v>6659</v>
      </c>
      <c r="CJ14" s="6">
        <f t="shared" si="14"/>
        <v>6827</v>
      </c>
      <c r="CK14" s="6">
        <f t="shared" si="14"/>
        <v>6997</v>
      </c>
      <c r="CL14" s="6">
        <f t="shared" si="14"/>
        <v>7169</v>
      </c>
      <c r="CM14" s="6">
        <f t="shared" si="14"/>
        <v>7343</v>
      </c>
      <c r="CN14" s="6">
        <f t="shared" si="14"/>
        <v>7519</v>
      </c>
      <c r="CO14" s="6">
        <f t="shared" si="14"/>
        <v>7697</v>
      </c>
      <c r="CP14" s="6">
        <f t="shared" si="14"/>
        <v>7877</v>
      </c>
      <c r="CQ14" s="6">
        <f t="shared" si="14"/>
        <v>8059</v>
      </c>
      <c r="CR14" s="6">
        <f t="shared" si="14"/>
        <v>8243</v>
      </c>
      <c r="CS14" s="6">
        <f t="shared" si="14"/>
        <v>8429</v>
      </c>
      <c r="CT14" s="6">
        <f t="shared" si="14"/>
        <v>8617</v>
      </c>
      <c r="CU14" s="6">
        <f t="shared" si="14"/>
        <v>8807</v>
      </c>
      <c r="CV14" s="6">
        <f t="shared" si="16"/>
        <v>8999</v>
      </c>
      <c r="CW14" s="6">
        <f t="shared" si="16"/>
        <v>9193</v>
      </c>
      <c r="CX14" s="6">
        <f t="shared" si="8"/>
        <v>9389</v>
      </c>
      <c r="CY14" s="6">
        <f t="shared" si="8"/>
        <v>9587</v>
      </c>
      <c r="CZ14" s="6">
        <f t="shared" si="8"/>
        <v>9787</v>
      </c>
      <c r="DA14" s="6">
        <f t="shared" si="8"/>
        <v>9989</v>
      </c>
      <c r="DB14" s="6">
        <f t="shared" si="8"/>
        <v>10193</v>
      </c>
      <c r="DC14" s="6">
        <f t="shared" si="8"/>
        <v>10399</v>
      </c>
      <c r="DD14" s="6">
        <f t="shared" si="8"/>
        <v>10607</v>
      </c>
      <c r="DE14" s="6">
        <f t="shared" si="8"/>
        <v>10817</v>
      </c>
      <c r="DF14" s="6">
        <f t="shared" si="8"/>
        <v>11029</v>
      </c>
      <c r="DG14" s="6">
        <f t="shared" si="8"/>
        <v>11243</v>
      </c>
      <c r="DH14" s="6">
        <f t="shared" si="8"/>
        <v>11459</v>
      </c>
      <c r="DI14" s="6">
        <f t="shared" si="8"/>
        <v>11677</v>
      </c>
      <c r="DJ14" s="6">
        <f t="shared" si="8"/>
        <v>11897</v>
      </c>
      <c r="DK14" s="6">
        <f t="shared" si="8"/>
        <v>12119</v>
      </c>
      <c r="DL14" s="6">
        <f t="shared" si="8"/>
        <v>12343</v>
      </c>
      <c r="DM14" s="6">
        <f t="shared" si="8"/>
        <v>12569</v>
      </c>
      <c r="DN14" s="6">
        <f t="shared" si="8"/>
        <v>12797</v>
      </c>
      <c r="DO14" s="6">
        <f t="shared" si="8"/>
        <v>13027</v>
      </c>
      <c r="DP14" s="6">
        <f t="shared" si="8"/>
        <v>13259</v>
      </c>
      <c r="DQ14" s="6">
        <f t="shared" si="8"/>
        <v>13493</v>
      </c>
      <c r="DR14" s="6">
        <f t="shared" si="8"/>
        <v>13729</v>
      </c>
      <c r="DS14" s="6">
        <f t="shared" si="8"/>
        <v>13967</v>
      </c>
      <c r="DT14" s="6">
        <f t="shared" si="8"/>
        <v>14207</v>
      </c>
      <c r="DU14" s="6">
        <f t="shared" si="8"/>
        <v>14449</v>
      </c>
      <c r="DV14" s="6">
        <f t="shared" si="8"/>
        <v>14693</v>
      </c>
      <c r="DW14" s="6">
        <f t="shared" si="8"/>
        <v>14939</v>
      </c>
      <c r="DX14" s="6">
        <f t="shared" si="8"/>
        <v>15187</v>
      </c>
      <c r="DY14" s="6">
        <f t="shared" si="8"/>
        <v>15437</v>
      </c>
      <c r="DZ14" s="6">
        <f t="shared" si="8"/>
        <v>15689</v>
      </c>
      <c r="EA14" s="6">
        <f t="shared" si="8"/>
        <v>15943</v>
      </c>
      <c r="EB14" s="6">
        <f t="shared" si="8"/>
        <v>16199</v>
      </c>
      <c r="EC14" s="6">
        <f t="shared" si="8"/>
        <v>16457</v>
      </c>
      <c r="ED14" s="6">
        <f t="shared" si="8"/>
        <v>16717</v>
      </c>
      <c r="EE14" s="2">
        <f t="shared" si="7"/>
        <v>53377</v>
      </c>
      <c r="EF14" s="2">
        <f t="shared" si="7"/>
        <v>54181</v>
      </c>
      <c r="EG14" s="2">
        <f t="shared" si="7"/>
        <v>54991</v>
      </c>
      <c r="EH14" s="2">
        <f t="shared" si="7"/>
        <v>55807</v>
      </c>
    </row>
    <row r="15" spans="1:138" ht="15">
      <c r="A15" s="2">
        <v>2</v>
      </c>
      <c r="B15" s="45">
        <v>10</v>
      </c>
      <c r="C15" s="47">
        <f t="shared" si="15"/>
        <v>190</v>
      </c>
      <c r="D15" s="6">
        <f t="shared" si="1"/>
        <v>-379</v>
      </c>
      <c r="E15" s="48">
        <f t="shared" si="1"/>
        <v>-377</v>
      </c>
      <c r="F15" s="6">
        <f t="shared" si="1"/>
        <v>-373</v>
      </c>
      <c r="G15" s="6">
        <f t="shared" si="1"/>
        <v>-367</v>
      </c>
      <c r="H15" s="6">
        <f t="shared" si="1"/>
        <v>-359</v>
      </c>
      <c r="I15" s="6">
        <f t="shared" si="1"/>
        <v>-349</v>
      </c>
      <c r="J15" s="6">
        <f t="shared" si="1"/>
        <v>-337</v>
      </c>
      <c r="K15" s="6">
        <f t="shared" si="1"/>
        <v>-323</v>
      </c>
      <c r="L15" s="6">
        <f t="shared" si="1"/>
        <v>-307</v>
      </c>
      <c r="M15" s="6">
        <f t="shared" si="1"/>
        <v>-289</v>
      </c>
      <c r="N15" s="6">
        <f t="shared" si="1"/>
        <v>-269</v>
      </c>
      <c r="O15" s="6">
        <f t="shared" si="1"/>
        <v>-247</v>
      </c>
      <c r="P15" s="6">
        <f t="shared" si="1"/>
        <v>-223</v>
      </c>
      <c r="Q15" s="6">
        <f t="shared" si="1"/>
        <v>-197</v>
      </c>
      <c r="R15" s="6">
        <f t="shared" si="1"/>
        <v>-169</v>
      </c>
      <c r="S15" s="6">
        <f t="shared" si="1"/>
        <v>-139</v>
      </c>
      <c r="T15" s="6">
        <f t="shared" si="2"/>
        <v>-107</v>
      </c>
      <c r="U15" s="6">
        <f t="shared" si="2"/>
        <v>-73</v>
      </c>
      <c r="V15" s="6">
        <f t="shared" si="2"/>
        <v>-37</v>
      </c>
      <c r="W15" s="49">
        <f t="shared" si="2"/>
        <v>1</v>
      </c>
      <c r="X15" s="6">
        <f t="shared" si="2"/>
        <v>41</v>
      </c>
      <c r="Y15" s="6">
        <f t="shared" si="2"/>
        <v>83</v>
      </c>
      <c r="Z15" s="6">
        <f t="shared" si="2"/>
        <v>127</v>
      </c>
      <c r="AA15" s="6">
        <f t="shared" si="2"/>
        <v>173</v>
      </c>
      <c r="AB15" s="6">
        <f t="shared" si="2"/>
        <v>221</v>
      </c>
      <c r="AC15" s="6">
        <f t="shared" si="2"/>
        <v>271</v>
      </c>
      <c r="AD15" s="6">
        <f t="shared" si="2"/>
        <v>323</v>
      </c>
      <c r="AE15" s="6">
        <f t="shared" si="2"/>
        <v>377</v>
      </c>
      <c r="AF15" s="6">
        <f t="shared" si="2"/>
        <v>433</v>
      </c>
      <c r="AG15" s="6">
        <f t="shared" si="2"/>
        <v>491</v>
      </c>
      <c r="AH15" s="6">
        <f t="shared" si="2"/>
        <v>551</v>
      </c>
      <c r="AI15" s="6">
        <f t="shared" si="2"/>
        <v>613</v>
      </c>
      <c r="AJ15" s="6">
        <f t="shared" si="9"/>
        <v>677</v>
      </c>
      <c r="AK15" s="6">
        <f t="shared" si="9"/>
        <v>743</v>
      </c>
      <c r="AL15" s="6">
        <f t="shared" si="9"/>
        <v>811</v>
      </c>
      <c r="AM15" s="6">
        <f t="shared" si="9"/>
        <v>881</v>
      </c>
      <c r="AN15" s="6">
        <f t="shared" si="9"/>
        <v>953</v>
      </c>
      <c r="AO15" s="6">
        <f t="shared" si="9"/>
        <v>1027</v>
      </c>
      <c r="AP15" s="6">
        <f t="shared" si="9"/>
        <v>1103</v>
      </c>
      <c r="AQ15" s="6">
        <f t="shared" si="9"/>
        <v>1181</v>
      </c>
      <c r="AR15" s="6">
        <f t="shared" si="9"/>
        <v>1261</v>
      </c>
      <c r="AS15" s="6">
        <f t="shared" si="9"/>
        <v>1343</v>
      </c>
      <c r="AT15" s="6">
        <f t="shared" si="10"/>
        <v>1427</v>
      </c>
      <c r="AU15" s="6">
        <f t="shared" si="10"/>
        <v>1513</v>
      </c>
      <c r="AV15" s="6">
        <f t="shared" si="10"/>
        <v>1601</v>
      </c>
      <c r="AW15" s="6">
        <f t="shared" si="10"/>
        <v>1691</v>
      </c>
      <c r="AX15" s="6">
        <f t="shared" si="10"/>
        <v>1783</v>
      </c>
      <c r="AY15" s="6">
        <f t="shared" si="10"/>
        <v>1877</v>
      </c>
      <c r="AZ15" s="6">
        <f t="shared" si="10"/>
        <v>1973</v>
      </c>
      <c r="BA15" s="6">
        <f t="shared" si="10"/>
        <v>2071</v>
      </c>
      <c r="BB15" s="6">
        <f t="shared" si="10"/>
        <v>2171</v>
      </c>
      <c r="BC15" s="6">
        <f t="shared" si="10"/>
        <v>2273</v>
      </c>
      <c r="BD15" s="6">
        <f t="shared" si="11"/>
        <v>2377</v>
      </c>
      <c r="BE15" s="6">
        <f t="shared" si="11"/>
        <v>2483</v>
      </c>
      <c r="BF15" s="6">
        <f t="shared" si="11"/>
        <v>2591</v>
      </c>
      <c r="BG15" s="6">
        <f t="shared" si="11"/>
        <v>2701</v>
      </c>
      <c r="BH15" s="6">
        <f t="shared" si="11"/>
        <v>2813</v>
      </c>
      <c r="BI15" s="6">
        <f t="shared" si="11"/>
        <v>2927</v>
      </c>
      <c r="BJ15" s="6">
        <f t="shared" si="11"/>
        <v>3043</v>
      </c>
      <c r="BK15" s="6">
        <f t="shared" si="11"/>
        <v>3161</v>
      </c>
      <c r="BL15" s="6">
        <f t="shared" si="11"/>
        <v>3281</v>
      </c>
      <c r="BM15" s="6">
        <f t="shared" si="11"/>
        <v>3403</v>
      </c>
      <c r="BN15" s="6">
        <f t="shared" si="12"/>
        <v>3527</v>
      </c>
      <c r="BO15" s="6">
        <f t="shared" si="12"/>
        <v>3653</v>
      </c>
      <c r="BP15" s="6">
        <f t="shared" si="12"/>
        <v>3781</v>
      </c>
      <c r="BQ15" s="6">
        <f t="shared" si="12"/>
        <v>3911</v>
      </c>
      <c r="BR15" s="6">
        <f t="shared" si="12"/>
        <v>4043</v>
      </c>
      <c r="BS15" s="6">
        <f t="shared" si="12"/>
        <v>4177</v>
      </c>
      <c r="BT15" s="6">
        <f t="shared" si="12"/>
        <v>4313</v>
      </c>
      <c r="BU15" s="6">
        <f t="shared" si="12"/>
        <v>4451</v>
      </c>
      <c r="BV15" s="6">
        <f t="shared" si="12"/>
        <v>4591</v>
      </c>
      <c r="BW15" s="6">
        <f t="shared" si="12"/>
        <v>4733</v>
      </c>
      <c r="BX15" s="6">
        <f t="shared" si="13"/>
        <v>4877</v>
      </c>
      <c r="BY15" s="6">
        <f t="shared" si="13"/>
        <v>5023</v>
      </c>
      <c r="BZ15" s="6">
        <f t="shared" si="13"/>
        <v>5171</v>
      </c>
      <c r="CA15" s="6">
        <f t="shared" si="13"/>
        <v>5321</v>
      </c>
      <c r="CB15" s="6">
        <f t="shared" si="13"/>
        <v>5473</v>
      </c>
      <c r="CC15" s="6">
        <f t="shared" si="13"/>
        <v>5627</v>
      </c>
      <c r="CD15" s="6">
        <f t="shared" si="13"/>
        <v>5783</v>
      </c>
      <c r="CE15" s="6">
        <f t="shared" si="13"/>
        <v>5941</v>
      </c>
      <c r="CF15" s="6">
        <f t="shared" si="13"/>
        <v>6101</v>
      </c>
      <c r="CG15" s="6">
        <f t="shared" si="13"/>
        <v>6263</v>
      </c>
      <c r="CH15" s="6">
        <f t="shared" si="14"/>
        <v>6427</v>
      </c>
      <c r="CI15" s="6">
        <f t="shared" si="14"/>
        <v>6593</v>
      </c>
      <c r="CJ15" s="6">
        <f t="shared" si="14"/>
        <v>6761</v>
      </c>
      <c r="CK15" s="6">
        <f t="shared" si="14"/>
        <v>6931</v>
      </c>
      <c r="CL15" s="6">
        <f t="shared" si="14"/>
        <v>7103</v>
      </c>
      <c r="CM15" s="6">
        <f t="shared" si="14"/>
        <v>7277</v>
      </c>
      <c r="CN15" s="6">
        <f t="shared" si="14"/>
        <v>7453</v>
      </c>
      <c r="CO15" s="6">
        <f t="shared" si="14"/>
        <v>7631</v>
      </c>
      <c r="CP15" s="6">
        <f t="shared" si="14"/>
        <v>7811</v>
      </c>
      <c r="CQ15" s="6">
        <f t="shared" si="14"/>
        <v>7993</v>
      </c>
      <c r="CR15" s="6">
        <f t="shared" si="14"/>
        <v>8177</v>
      </c>
      <c r="CS15" s="6">
        <f t="shared" si="14"/>
        <v>8363</v>
      </c>
      <c r="CT15" s="6">
        <f t="shared" si="14"/>
        <v>8551</v>
      </c>
      <c r="CU15" s="6">
        <f t="shared" si="14"/>
        <v>8741</v>
      </c>
      <c r="CV15" s="6">
        <f t="shared" si="16"/>
        <v>8933</v>
      </c>
      <c r="CW15" s="6">
        <f t="shared" si="16"/>
        <v>9127</v>
      </c>
      <c r="CX15" s="6">
        <f t="shared" si="8"/>
        <v>9323</v>
      </c>
      <c r="CY15" s="6">
        <f t="shared" si="8"/>
        <v>9521</v>
      </c>
      <c r="CZ15" s="6">
        <f t="shared" si="8"/>
        <v>9721</v>
      </c>
      <c r="DA15" s="6">
        <f t="shared" si="8"/>
        <v>9923</v>
      </c>
      <c r="DB15" s="6">
        <f t="shared" si="8"/>
        <v>10127</v>
      </c>
      <c r="DC15" s="6">
        <f t="shared" si="8"/>
        <v>10333</v>
      </c>
      <c r="DD15" s="6">
        <f t="shared" si="8"/>
        <v>10541</v>
      </c>
      <c r="DE15" s="6">
        <f t="shared" si="8"/>
        <v>10751</v>
      </c>
      <c r="DF15" s="6">
        <f t="shared" si="8"/>
        <v>10963</v>
      </c>
      <c r="DG15" s="6">
        <f t="shared" si="8"/>
        <v>11177</v>
      </c>
      <c r="DH15" s="6">
        <f t="shared" si="8"/>
        <v>11393</v>
      </c>
      <c r="DI15" s="6">
        <f t="shared" si="8"/>
        <v>11611</v>
      </c>
      <c r="DJ15" s="6">
        <f t="shared" si="8"/>
        <v>11831</v>
      </c>
      <c r="DK15" s="6">
        <f t="shared" si="8"/>
        <v>12053</v>
      </c>
      <c r="DL15" s="6">
        <f t="shared" si="8"/>
        <v>12277</v>
      </c>
      <c r="DM15" s="6">
        <f t="shared" si="8"/>
        <v>12503</v>
      </c>
      <c r="DN15" s="6">
        <f t="shared" si="8"/>
        <v>12731</v>
      </c>
      <c r="DO15" s="6">
        <f t="shared" si="8"/>
        <v>12961</v>
      </c>
      <c r="DP15" s="6">
        <f t="shared" si="8"/>
        <v>13193</v>
      </c>
      <c r="DQ15" s="6">
        <f t="shared" si="8"/>
        <v>13427</v>
      </c>
      <c r="DR15" s="6">
        <f t="shared" si="8"/>
        <v>13663</v>
      </c>
      <c r="DS15" s="6">
        <f t="shared" si="8"/>
        <v>13901</v>
      </c>
      <c r="DT15" s="6">
        <f t="shared" si="8"/>
        <v>14141</v>
      </c>
      <c r="DU15" s="6">
        <f t="shared" si="8"/>
        <v>14383</v>
      </c>
      <c r="DV15" s="6">
        <f t="shared" si="8"/>
        <v>14627</v>
      </c>
      <c r="DW15" s="6">
        <f t="shared" si="8"/>
        <v>14873</v>
      </c>
      <c r="DX15" s="6">
        <f t="shared" si="8"/>
        <v>15121</v>
      </c>
      <c r="DY15" s="6">
        <f t="shared" si="8"/>
        <v>15371</v>
      </c>
      <c r="DZ15" s="6">
        <f t="shared" si="8"/>
        <v>15623</v>
      </c>
      <c r="EA15" s="6">
        <f t="shared" si="8"/>
        <v>15877</v>
      </c>
      <c r="EB15" s="6">
        <f t="shared" si="8"/>
        <v>16133</v>
      </c>
      <c r="EC15" s="6">
        <f t="shared" si="8"/>
        <v>16391</v>
      </c>
      <c r="ED15" s="6">
        <f t="shared" si="8"/>
        <v>16651</v>
      </c>
      <c r="EE15" s="2">
        <f t="shared" si="7"/>
        <v>53359</v>
      </c>
      <c r="EF15" s="2">
        <f t="shared" si="7"/>
        <v>54163</v>
      </c>
      <c r="EG15" s="2">
        <f t="shared" si="7"/>
        <v>54973</v>
      </c>
      <c r="EH15" s="2">
        <f t="shared" si="7"/>
        <v>55789</v>
      </c>
    </row>
    <row r="16" spans="1:138" ht="15">
      <c r="A16" s="2">
        <v>1</v>
      </c>
      <c r="B16" s="24">
        <v>11</v>
      </c>
      <c r="C16" s="47">
        <f t="shared" si="15"/>
        <v>226</v>
      </c>
      <c r="D16" s="48">
        <f t="shared" si="1"/>
        <v>-451</v>
      </c>
      <c r="E16" s="6">
        <f t="shared" si="1"/>
        <v>-449</v>
      </c>
      <c r="F16" s="6">
        <f t="shared" si="1"/>
        <v>-445</v>
      </c>
      <c r="G16" s="6">
        <f t="shared" si="1"/>
        <v>-439</v>
      </c>
      <c r="H16" s="6">
        <f t="shared" si="1"/>
        <v>-431</v>
      </c>
      <c r="I16" s="6">
        <f t="shared" si="1"/>
        <v>-421</v>
      </c>
      <c r="J16" s="6">
        <f t="shared" si="1"/>
        <v>-409</v>
      </c>
      <c r="K16" s="6">
        <f t="shared" si="1"/>
        <v>-395</v>
      </c>
      <c r="L16" s="6">
        <f t="shared" si="1"/>
        <v>-379</v>
      </c>
      <c r="M16" s="6">
        <f t="shared" si="1"/>
        <v>-361</v>
      </c>
      <c r="N16" s="6">
        <f t="shared" si="1"/>
        <v>-341</v>
      </c>
      <c r="O16" s="6">
        <f t="shared" si="1"/>
        <v>-319</v>
      </c>
      <c r="P16" s="6">
        <f t="shared" si="1"/>
        <v>-295</v>
      </c>
      <c r="Q16" s="6">
        <f t="shared" si="1"/>
        <v>-269</v>
      </c>
      <c r="R16" s="6">
        <f t="shared" si="1"/>
        <v>-241</v>
      </c>
      <c r="S16" s="6">
        <f t="shared" si="1"/>
        <v>-211</v>
      </c>
      <c r="T16" s="6">
        <f t="shared" si="2"/>
        <v>-179</v>
      </c>
      <c r="U16" s="6">
        <f t="shared" si="2"/>
        <v>-145</v>
      </c>
      <c r="V16" s="6">
        <f t="shared" si="2"/>
        <v>-109</v>
      </c>
      <c r="W16" s="6">
        <f t="shared" si="2"/>
        <v>-71</v>
      </c>
      <c r="X16" s="6">
        <f t="shared" si="2"/>
        <v>-31</v>
      </c>
      <c r="Y16" s="49">
        <f t="shared" si="2"/>
        <v>11</v>
      </c>
      <c r="Z16" s="6">
        <f t="shared" si="2"/>
        <v>55</v>
      </c>
      <c r="AA16" s="6">
        <f t="shared" si="2"/>
        <v>101</v>
      </c>
      <c r="AB16" s="6">
        <f t="shared" si="2"/>
        <v>149</v>
      </c>
      <c r="AC16" s="6">
        <f t="shared" si="2"/>
        <v>199</v>
      </c>
      <c r="AD16" s="6">
        <f t="shared" si="2"/>
        <v>251</v>
      </c>
      <c r="AE16" s="6">
        <f t="shared" si="2"/>
        <v>305</v>
      </c>
      <c r="AF16" s="6">
        <f t="shared" si="2"/>
        <v>361</v>
      </c>
      <c r="AG16" s="6">
        <f t="shared" si="2"/>
        <v>419</v>
      </c>
      <c r="AH16" s="6">
        <f t="shared" si="2"/>
        <v>479</v>
      </c>
      <c r="AI16" s="6">
        <f t="shared" si="2"/>
        <v>541</v>
      </c>
      <c r="AJ16" s="6">
        <f t="shared" si="9"/>
        <v>605</v>
      </c>
      <c r="AK16" s="6">
        <f t="shared" si="9"/>
        <v>671</v>
      </c>
      <c r="AL16" s="6">
        <f t="shared" si="9"/>
        <v>739</v>
      </c>
      <c r="AM16" s="6">
        <f t="shared" si="9"/>
        <v>809</v>
      </c>
      <c r="AN16" s="6">
        <f t="shared" si="9"/>
        <v>881</v>
      </c>
      <c r="AO16" s="6">
        <f t="shared" si="9"/>
        <v>955</v>
      </c>
      <c r="AP16" s="6">
        <f t="shared" si="9"/>
        <v>1031</v>
      </c>
      <c r="AQ16" s="6">
        <f t="shared" si="9"/>
        <v>1109</v>
      </c>
      <c r="AR16" s="6">
        <f t="shared" si="9"/>
        <v>1189</v>
      </c>
      <c r="AS16" s="6">
        <f t="shared" si="9"/>
        <v>1271</v>
      </c>
      <c r="AT16" s="6">
        <f t="shared" si="10"/>
        <v>1355</v>
      </c>
      <c r="AU16" s="6">
        <f t="shared" si="10"/>
        <v>1441</v>
      </c>
      <c r="AV16" s="6">
        <f t="shared" si="10"/>
        <v>1529</v>
      </c>
      <c r="AW16" s="6">
        <f t="shared" si="10"/>
        <v>1619</v>
      </c>
      <c r="AX16" s="6">
        <f t="shared" si="10"/>
        <v>1711</v>
      </c>
      <c r="AY16" s="6">
        <f t="shared" si="10"/>
        <v>1805</v>
      </c>
      <c r="AZ16" s="6">
        <f t="shared" si="10"/>
        <v>1901</v>
      </c>
      <c r="BA16" s="6">
        <f t="shared" si="10"/>
        <v>1999</v>
      </c>
      <c r="BB16" s="6">
        <f t="shared" si="10"/>
        <v>2099</v>
      </c>
      <c r="BC16" s="6">
        <f t="shared" si="10"/>
        <v>2201</v>
      </c>
      <c r="BD16" s="6">
        <f t="shared" si="11"/>
        <v>2305</v>
      </c>
      <c r="BE16" s="6">
        <f t="shared" si="11"/>
        <v>2411</v>
      </c>
      <c r="BF16" s="6">
        <f t="shared" si="11"/>
        <v>2519</v>
      </c>
      <c r="BG16" s="6">
        <f t="shared" si="11"/>
        <v>2629</v>
      </c>
      <c r="BH16" s="6">
        <f t="shared" si="11"/>
        <v>2741</v>
      </c>
      <c r="BI16" s="6">
        <f t="shared" si="11"/>
        <v>2855</v>
      </c>
      <c r="BJ16" s="6">
        <f t="shared" si="11"/>
        <v>2971</v>
      </c>
      <c r="BK16" s="6">
        <f t="shared" si="11"/>
        <v>3089</v>
      </c>
      <c r="BL16" s="6">
        <f t="shared" si="11"/>
        <v>3209</v>
      </c>
      <c r="BM16" s="6">
        <f t="shared" si="11"/>
        <v>3331</v>
      </c>
      <c r="BN16" s="6">
        <f t="shared" si="12"/>
        <v>3455</v>
      </c>
      <c r="BO16" s="6">
        <f t="shared" si="12"/>
        <v>3581</v>
      </c>
      <c r="BP16" s="6">
        <f t="shared" si="12"/>
        <v>3709</v>
      </c>
      <c r="BQ16" s="6">
        <f t="shared" si="12"/>
        <v>3839</v>
      </c>
      <c r="BR16" s="6">
        <f t="shared" si="12"/>
        <v>3971</v>
      </c>
      <c r="BS16" s="6">
        <f t="shared" si="12"/>
        <v>4105</v>
      </c>
      <c r="BT16" s="6">
        <f t="shared" si="12"/>
        <v>4241</v>
      </c>
      <c r="BU16" s="6">
        <f t="shared" si="12"/>
        <v>4379</v>
      </c>
      <c r="BV16" s="6">
        <f t="shared" si="12"/>
        <v>4519</v>
      </c>
      <c r="BW16" s="6">
        <f t="shared" si="12"/>
        <v>4661</v>
      </c>
      <c r="BX16" s="6">
        <f t="shared" si="13"/>
        <v>4805</v>
      </c>
      <c r="BY16" s="6">
        <f t="shared" si="13"/>
        <v>4951</v>
      </c>
      <c r="BZ16" s="6">
        <f t="shared" si="13"/>
        <v>5099</v>
      </c>
      <c r="CA16" s="6">
        <f t="shared" si="13"/>
        <v>5249</v>
      </c>
      <c r="CB16" s="6">
        <f t="shared" si="13"/>
        <v>5401</v>
      </c>
      <c r="CC16" s="6">
        <f t="shared" si="13"/>
        <v>5555</v>
      </c>
      <c r="CD16" s="6">
        <f t="shared" si="13"/>
        <v>5711</v>
      </c>
      <c r="CE16" s="6">
        <f t="shared" si="13"/>
        <v>5869</v>
      </c>
      <c r="CF16" s="6">
        <f t="shared" si="13"/>
        <v>6029</v>
      </c>
      <c r="CG16" s="6">
        <f t="shared" si="13"/>
        <v>6191</v>
      </c>
      <c r="CH16" s="6">
        <f t="shared" si="14"/>
        <v>6355</v>
      </c>
      <c r="CI16" s="6">
        <f t="shared" si="14"/>
        <v>6521</v>
      </c>
      <c r="CJ16" s="6">
        <f t="shared" si="14"/>
        <v>6689</v>
      </c>
      <c r="CK16" s="6">
        <f t="shared" si="14"/>
        <v>6859</v>
      </c>
      <c r="CL16" s="6">
        <f t="shared" si="14"/>
        <v>7031</v>
      </c>
      <c r="CM16" s="6">
        <f t="shared" si="14"/>
        <v>7205</v>
      </c>
      <c r="CN16" s="6">
        <f t="shared" si="14"/>
        <v>7381</v>
      </c>
      <c r="CO16" s="6">
        <f t="shared" si="14"/>
        <v>7559</v>
      </c>
      <c r="CP16" s="6">
        <f t="shared" si="14"/>
        <v>7739</v>
      </c>
      <c r="CQ16" s="6">
        <f t="shared" si="14"/>
        <v>7921</v>
      </c>
      <c r="CR16" s="6">
        <f t="shared" si="14"/>
        <v>8105</v>
      </c>
      <c r="CS16" s="6">
        <f t="shared" si="14"/>
        <v>8291</v>
      </c>
      <c r="CT16" s="6">
        <f t="shared" si="14"/>
        <v>8479</v>
      </c>
      <c r="CU16" s="6">
        <f t="shared" si="14"/>
        <v>8669</v>
      </c>
      <c r="CV16" s="6">
        <f t="shared" si="16"/>
        <v>8861</v>
      </c>
      <c r="CW16" s="6">
        <f t="shared" si="16"/>
        <v>9055</v>
      </c>
      <c r="CX16" s="6">
        <f t="shared" si="8"/>
        <v>9251</v>
      </c>
      <c r="CY16" s="6">
        <f t="shared" si="8"/>
        <v>9449</v>
      </c>
      <c r="CZ16" s="6">
        <f t="shared" si="8"/>
        <v>9649</v>
      </c>
      <c r="DA16" s="6">
        <f t="shared" si="8"/>
        <v>9851</v>
      </c>
      <c r="DB16" s="6">
        <f t="shared" si="8"/>
        <v>10055</v>
      </c>
      <c r="DC16" s="6">
        <f t="shared" si="8"/>
        <v>10261</v>
      </c>
      <c r="DD16" s="6">
        <f t="shared" si="8"/>
        <v>10469</v>
      </c>
      <c r="DE16" s="6">
        <f t="shared" si="8"/>
        <v>10679</v>
      </c>
      <c r="DF16" s="6">
        <f t="shared" si="8"/>
        <v>10891</v>
      </c>
      <c r="DG16" s="6">
        <f t="shared" si="8"/>
        <v>11105</v>
      </c>
      <c r="DH16" s="6">
        <f t="shared" si="8"/>
        <v>11321</v>
      </c>
      <c r="DI16" s="6">
        <f t="shared" si="8"/>
        <v>11539</v>
      </c>
      <c r="DJ16" s="6">
        <f t="shared" si="8"/>
        <v>11759</v>
      </c>
      <c r="DK16" s="6">
        <f t="shared" si="8"/>
        <v>11981</v>
      </c>
      <c r="DL16" s="6">
        <f t="shared" si="8"/>
        <v>12205</v>
      </c>
      <c r="DM16" s="6">
        <f aca="true" t="shared" si="17" ref="DM16:DV25">DM$4*DM$4-DM$4-(2*$C16-1)</f>
        <v>12431</v>
      </c>
      <c r="DN16" s="6">
        <f t="shared" si="17"/>
        <v>12659</v>
      </c>
      <c r="DO16" s="6">
        <f t="shared" si="17"/>
        <v>12889</v>
      </c>
      <c r="DP16" s="6">
        <f t="shared" si="17"/>
        <v>13121</v>
      </c>
      <c r="DQ16" s="6">
        <f t="shared" si="17"/>
        <v>13355</v>
      </c>
      <c r="DR16" s="6">
        <f t="shared" si="17"/>
        <v>13591</v>
      </c>
      <c r="DS16" s="6">
        <f t="shared" si="17"/>
        <v>13829</v>
      </c>
      <c r="DT16" s="6">
        <f t="shared" si="17"/>
        <v>14069</v>
      </c>
      <c r="DU16" s="6">
        <f t="shared" si="17"/>
        <v>14311</v>
      </c>
      <c r="DV16" s="6">
        <f t="shared" si="17"/>
        <v>14555</v>
      </c>
      <c r="DW16" s="6">
        <f aca="true" t="shared" si="18" ref="DW16:ED25">DW$4*DW$4-DW$4-(2*$C16-1)</f>
        <v>14801</v>
      </c>
      <c r="DX16" s="6">
        <f t="shared" si="18"/>
        <v>15049</v>
      </c>
      <c r="DY16" s="6">
        <f t="shared" si="18"/>
        <v>15299</v>
      </c>
      <c r="DZ16" s="6">
        <f t="shared" si="18"/>
        <v>15551</v>
      </c>
      <c r="EA16" s="6">
        <f t="shared" si="18"/>
        <v>15805</v>
      </c>
      <c r="EB16" s="6">
        <f t="shared" si="18"/>
        <v>16061</v>
      </c>
      <c r="EC16" s="6">
        <f t="shared" si="18"/>
        <v>16319</v>
      </c>
      <c r="ED16" s="6">
        <f t="shared" si="18"/>
        <v>16579</v>
      </c>
      <c r="EE16" s="2">
        <f t="shared" si="7"/>
        <v>53339</v>
      </c>
      <c r="EF16" s="2">
        <f t="shared" si="7"/>
        <v>54143</v>
      </c>
      <c r="EG16" s="2">
        <f t="shared" si="7"/>
        <v>54953</v>
      </c>
      <c r="EH16" s="2">
        <f t="shared" si="7"/>
        <v>55769</v>
      </c>
    </row>
    <row r="17" spans="1:138" ht="15">
      <c r="A17" s="2"/>
      <c r="B17" s="24">
        <v>12</v>
      </c>
      <c r="C17" s="47">
        <f t="shared" si="15"/>
        <v>265</v>
      </c>
      <c r="D17" s="6">
        <f t="shared" si="1"/>
        <v>-529</v>
      </c>
      <c r="E17" s="6">
        <f t="shared" si="1"/>
        <v>-527</v>
      </c>
      <c r="F17" s="6">
        <f t="shared" si="1"/>
        <v>-523</v>
      </c>
      <c r="G17" s="6">
        <f t="shared" si="1"/>
        <v>-517</v>
      </c>
      <c r="H17" s="6">
        <f t="shared" si="1"/>
        <v>-509</v>
      </c>
      <c r="I17" s="6">
        <f t="shared" si="1"/>
        <v>-499</v>
      </c>
      <c r="J17" s="6">
        <f t="shared" si="1"/>
        <v>-487</v>
      </c>
      <c r="K17" s="6">
        <f t="shared" si="1"/>
        <v>-473</v>
      </c>
      <c r="L17" s="6">
        <f t="shared" si="1"/>
        <v>-457</v>
      </c>
      <c r="M17" s="6">
        <f t="shared" si="1"/>
        <v>-439</v>
      </c>
      <c r="N17" s="6">
        <f t="shared" si="1"/>
        <v>-419</v>
      </c>
      <c r="O17" s="6">
        <f t="shared" si="1"/>
        <v>-397</v>
      </c>
      <c r="P17" s="6">
        <f t="shared" si="1"/>
        <v>-373</v>
      </c>
      <c r="Q17" s="6">
        <f t="shared" si="1"/>
        <v>-347</v>
      </c>
      <c r="R17" s="6">
        <f t="shared" si="1"/>
        <v>-319</v>
      </c>
      <c r="S17" s="6">
        <f t="shared" si="1"/>
        <v>-289</v>
      </c>
      <c r="T17" s="6">
        <f t="shared" si="2"/>
        <v>-257</v>
      </c>
      <c r="U17" s="6">
        <f t="shared" si="2"/>
        <v>-223</v>
      </c>
      <c r="V17" s="6">
        <f t="shared" si="2"/>
        <v>-187</v>
      </c>
      <c r="W17" s="6">
        <f t="shared" si="2"/>
        <v>-149</v>
      </c>
      <c r="X17" s="6">
        <f t="shared" si="2"/>
        <v>-109</v>
      </c>
      <c r="Y17" s="6">
        <f t="shared" si="2"/>
        <v>-67</v>
      </c>
      <c r="Z17" s="6">
        <f t="shared" si="2"/>
        <v>-23</v>
      </c>
      <c r="AA17" s="49">
        <f t="shared" si="2"/>
        <v>23</v>
      </c>
      <c r="AB17" s="6">
        <f t="shared" si="2"/>
        <v>71</v>
      </c>
      <c r="AC17" s="6">
        <f t="shared" si="2"/>
        <v>121</v>
      </c>
      <c r="AD17" s="6">
        <f t="shared" si="2"/>
        <v>173</v>
      </c>
      <c r="AE17" s="6">
        <f t="shared" si="2"/>
        <v>227</v>
      </c>
      <c r="AF17" s="6">
        <f t="shared" si="2"/>
        <v>283</v>
      </c>
      <c r="AG17" s="6">
        <f t="shared" si="2"/>
        <v>341</v>
      </c>
      <c r="AH17" s="6">
        <f t="shared" si="2"/>
        <v>401</v>
      </c>
      <c r="AI17" s="6">
        <f t="shared" si="2"/>
        <v>463</v>
      </c>
      <c r="AJ17" s="6">
        <f t="shared" si="9"/>
        <v>527</v>
      </c>
      <c r="AK17" s="6">
        <f t="shared" si="9"/>
        <v>593</v>
      </c>
      <c r="AL17" s="6">
        <f t="shared" si="9"/>
        <v>661</v>
      </c>
      <c r="AM17" s="6">
        <f t="shared" si="9"/>
        <v>731</v>
      </c>
      <c r="AN17" s="6">
        <f t="shared" si="9"/>
        <v>803</v>
      </c>
      <c r="AO17" s="6">
        <f t="shared" si="9"/>
        <v>877</v>
      </c>
      <c r="AP17" s="6">
        <f t="shared" si="9"/>
        <v>953</v>
      </c>
      <c r="AQ17" s="6">
        <f t="shared" si="9"/>
        <v>1031</v>
      </c>
      <c r="AR17" s="6">
        <f t="shared" si="9"/>
        <v>1111</v>
      </c>
      <c r="AS17" s="6">
        <f t="shared" si="9"/>
        <v>1193</v>
      </c>
      <c r="AT17" s="6">
        <f t="shared" si="10"/>
        <v>1277</v>
      </c>
      <c r="AU17" s="6">
        <f t="shared" si="10"/>
        <v>1363</v>
      </c>
      <c r="AV17" s="6">
        <f t="shared" si="10"/>
        <v>1451</v>
      </c>
      <c r="AW17" s="6">
        <f t="shared" si="10"/>
        <v>1541</v>
      </c>
      <c r="AX17" s="6">
        <f t="shared" si="10"/>
        <v>1633</v>
      </c>
      <c r="AY17" s="6">
        <f t="shared" si="10"/>
        <v>1727</v>
      </c>
      <c r="AZ17" s="6">
        <f t="shared" si="10"/>
        <v>1823</v>
      </c>
      <c r="BA17" s="6">
        <f t="shared" si="10"/>
        <v>1921</v>
      </c>
      <c r="BB17" s="6">
        <f t="shared" si="10"/>
        <v>2021</v>
      </c>
      <c r="BC17" s="6">
        <f t="shared" si="10"/>
        <v>2123</v>
      </c>
      <c r="BD17" s="6">
        <f t="shared" si="11"/>
        <v>2227</v>
      </c>
      <c r="BE17" s="6">
        <f t="shared" si="11"/>
        <v>2333</v>
      </c>
      <c r="BF17" s="6">
        <f t="shared" si="11"/>
        <v>2441</v>
      </c>
      <c r="BG17" s="6">
        <f t="shared" si="11"/>
        <v>2551</v>
      </c>
      <c r="BH17" s="6">
        <f t="shared" si="11"/>
        <v>2663</v>
      </c>
      <c r="BI17" s="6">
        <f t="shared" si="11"/>
        <v>2777</v>
      </c>
      <c r="BJ17" s="6">
        <f t="shared" si="11"/>
        <v>2893</v>
      </c>
      <c r="BK17" s="6">
        <f t="shared" si="11"/>
        <v>3011</v>
      </c>
      <c r="BL17" s="6">
        <f t="shared" si="11"/>
        <v>3131</v>
      </c>
      <c r="BM17" s="6">
        <f t="shared" si="11"/>
        <v>3253</v>
      </c>
      <c r="BN17" s="6">
        <f t="shared" si="12"/>
        <v>3377</v>
      </c>
      <c r="BO17" s="6">
        <f t="shared" si="12"/>
        <v>3503</v>
      </c>
      <c r="BP17" s="6">
        <f t="shared" si="12"/>
        <v>3631</v>
      </c>
      <c r="BQ17" s="6">
        <f t="shared" si="12"/>
        <v>3761</v>
      </c>
      <c r="BR17" s="6">
        <f t="shared" si="12"/>
        <v>3893</v>
      </c>
      <c r="BS17" s="6">
        <f t="shared" si="12"/>
        <v>4027</v>
      </c>
      <c r="BT17" s="6">
        <f t="shared" si="12"/>
        <v>4163</v>
      </c>
      <c r="BU17" s="6">
        <f t="shared" si="12"/>
        <v>4301</v>
      </c>
      <c r="BV17" s="6">
        <f t="shared" si="12"/>
        <v>4441</v>
      </c>
      <c r="BW17" s="6">
        <f t="shared" si="12"/>
        <v>4583</v>
      </c>
      <c r="BX17" s="6">
        <f t="shared" si="13"/>
        <v>4727</v>
      </c>
      <c r="BY17" s="6">
        <f t="shared" si="13"/>
        <v>4873</v>
      </c>
      <c r="BZ17" s="6">
        <f t="shared" si="13"/>
        <v>5021</v>
      </c>
      <c r="CA17" s="6">
        <f t="shared" si="13"/>
        <v>5171</v>
      </c>
      <c r="CB17" s="6">
        <f t="shared" si="13"/>
        <v>5323</v>
      </c>
      <c r="CC17" s="6">
        <f t="shared" si="13"/>
        <v>5477</v>
      </c>
      <c r="CD17" s="6">
        <f t="shared" si="13"/>
        <v>5633</v>
      </c>
      <c r="CE17" s="6">
        <f t="shared" si="13"/>
        <v>5791</v>
      </c>
      <c r="CF17" s="6">
        <f t="shared" si="13"/>
        <v>5951</v>
      </c>
      <c r="CG17" s="6">
        <f t="shared" si="13"/>
        <v>6113</v>
      </c>
      <c r="CH17" s="6">
        <f t="shared" si="14"/>
        <v>6277</v>
      </c>
      <c r="CI17" s="6">
        <f t="shared" si="14"/>
        <v>6443</v>
      </c>
      <c r="CJ17" s="6">
        <f t="shared" si="14"/>
        <v>6611</v>
      </c>
      <c r="CK17" s="6">
        <f t="shared" si="14"/>
        <v>6781</v>
      </c>
      <c r="CL17" s="6">
        <f t="shared" si="14"/>
        <v>6953</v>
      </c>
      <c r="CM17" s="6">
        <f t="shared" si="14"/>
        <v>7127</v>
      </c>
      <c r="CN17" s="6">
        <f t="shared" si="14"/>
        <v>7303</v>
      </c>
      <c r="CO17" s="6">
        <f t="shared" si="14"/>
        <v>7481</v>
      </c>
      <c r="CP17" s="6">
        <f t="shared" si="14"/>
        <v>7661</v>
      </c>
      <c r="CQ17" s="6">
        <f t="shared" si="14"/>
        <v>7843</v>
      </c>
      <c r="CR17" s="6">
        <f t="shared" si="14"/>
        <v>8027</v>
      </c>
      <c r="CS17" s="6">
        <f t="shared" si="14"/>
        <v>8213</v>
      </c>
      <c r="CT17" s="6">
        <f t="shared" si="14"/>
        <v>8401</v>
      </c>
      <c r="CU17" s="6">
        <f t="shared" si="14"/>
        <v>8591</v>
      </c>
      <c r="CV17" s="6">
        <f t="shared" si="16"/>
        <v>8783</v>
      </c>
      <c r="CW17" s="6">
        <f t="shared" si="16"/>
        <v>8977</v>
      </c>
      <c r="CX17" s="6">
        <f aca="true" t="shared" si="19" ref="CX17:DL26">CX$4*CX$4-CX$4-(2*$C17-1)</f>
        <v>9173</v>
      </c>
      <c r="CY17" s="6">
        <f t="shared" si="19"/>
        <v>9371</v>
      </c>
      <c r="CZ17" s="6">
        <f t="shared" si="19"/>
        <v>9571</v>
      </c>
      <c r="DA17" s="6">
        <f t="shared" si="19"/>
        <v>9773</v>
      </c>
      <c r="DB17" s="6">
        <f t="shared" si="19"/>
        <v>9977</v>
      </c>
      <c r="DC17" s="6">
        <f t="shared" si="19"/>
        <v>10183</v>
      </c>
      <c r="DD17" s="6">
        <f t="shared" si="19"/>
        <v>10391</v>
      </c>
      <c r="DE17" s="6">
        <f t="shared" si="19"/>
        <v>10601</v>
      </c>
      <c r="DF17" s="6">
        <f t="shared" si="19"/>
        <v>10813</v>
      </c>
      <c r="DG17" s="6">
        <f t="shared" si="19"/>
        <v>11027</v>
      </c>
      <c r="DH17" s="6">
        <f t="shared" si="19"/>
        <v>11243</v>
      </c>
      <c r="DI17" s="6">
        <f t="shared" si="19"/>
        <v>11461</v>
      </c>
      <c r="DJ17" s="6">
        <f t="shared" si="19"/>
        <v>11681</v>
      </c>
      <c r="DK17" s="6">
        <f t="shared" si="19"/>
        <v>11903</v>
      </c>
      <c r="DL17" s="6">
        <f t="shared" si="19"/>
        <v>12127</v>
      </c>
      <c r="DM17" s="6">
        <f t="shared" si="17"/>
        <v>12353</v>
      </c>
      <c r="DN17" s="6">
        <f t="shared" si="17"/>
        <v>12581</v>
      </c>
      <c r="DO17" s="6">
        <f t="shared" si="17"/>
        <v>12811</v>
      </c>
      <c r="DP17" s="6">
        <f t="shared" si="17"/>
        <v>13043</v>
      </c>
      <c r="DQ17" s="6">
        <f t="shared" si="17"/>
        <v>13277</v>
      </c>
      <c r="DR17" s="6">
        <f t="shared" si="17"/>
        <v>13513</v>
      </c>
      <c r="DS17" s="6">
        <f t="shared" si="17"/>
        <v>13751</v>
      </c>
      <c r="DT17" s="6">
        <f t="shared" si="17"/>
        <v>13991</v>
      </c>
      <c r="DU17" s="6">
        <f t="shared" si="17"/>
        <v>14233</v>
      </c>
      <c r="DV17" s="6">
        <f t="shared" si="17"/>
        <v>14477</v>
      </c>
      <c r="DW17" s="6">
        <f t="shared" si="18"/>
        <v>14723</v>
      </c>
      <c r="DX17" s="6">
        <f t="shared" si="18"/>
        <v>14971</v>
      </c>
      <c r="DY17" s="6">
        <f t="shared" si="18"/>
        <v>15221</v>
      </c>
      <c r="DZ17" s="6">
        <f t="shared" si="18"/>
        <v>15473</v>
      </c>
      <c r="EA17" s="6">
        <f t="shared" si="18"/>
        <v>15727</v>
      </c>
      <c r="EB17" s="6">
        <f t="shared" si="18"/>
        <v>15983</v>
      </c>
      <c r="EC17" s="6">
        <f t="shared" si="18"/>
        <v>16241</v>
      </c>
      <c r="ED17" s="6">
        <f t="shared" si="18"/>
        <v>16501</v>
      </c>
      <c r="EE17" s="2">
        <f t="shared" si="7"/>
        <v>53317</v>
      </c>
      <c r="EF17" s="2">
        <f t="shared" si="7"/>
        <v>54121</v>
      </c>
      <c r="EG17" s="2">
        <f t="shared" si="7"/>
        <v>54931</v>
      </c>
      <c r="EH17" s="2">
        <f t="shared" si="7"/>
        <v>55747</v>
      </c>
    </row>
    <row r="18" spans="1:138" ht="15">
      <c r="A18" s="2"/>
      <c r="B18" s="24">
        <v>13</v>
      </c>
      <c r="C18" s="47">
        <f t="shared" si="15"/>
        <v>307</v>
      </c>
      <c r="D18" s="6">
        <f t="shared" si="1"/>
        <v>-613</v>
      </c>
      <c r="E18" s="6">
        <f t="shared" si="1"/>
        <v>-611</v>
      </c>
      <c r="F18" s="6">
        <f t="shared" si="1"/>
        <v>-607</v>
      </c>
      <c r="G18" s="6">
        <f t="shared" si="1"/>
        <v>-601</v>
      </c>
      <c r="H18" s="6">
        <f t="shared" si="1"/>
        <v>-593</v>
      </c>
      <c r="I18" s="6">
        <f t="shared" si="1"/>
        <v>-583</v>
      </c>
      <c r="J18" s="6">
        <f t="shared" si="1"/>
        <v>-571</v>
      </c>
      <c r="K18" s="6">
        <f t="shared" si="1"/>
        <v>-557</v>
      </c>
      <c r="L18" s="6">
        <f t="shared" si="1"/>
        <v>-541</v>
      </c>
      <c r="M18" s="6">
        <f t="shared" si="1"/>
        <v>-523</v>
      </c>
      <c r="N18" s="6">
        <f t="shared" si="1"/>
        <v>-503</v>
      </c>
      <c r="O18" s="6">
        <f t="shared" si="1"/>
        <v>-481</v>
      </c>
      <c r="P18" s="6">
        <f t="shared" si="1"/>
        <v>-457</v>
      </c>
      <c r="Q18" s="6">
        <f t="shared" si="1"/>
        <v>-431</v>
      </c>
      <c r="R18" s="6">
        <f t="shared" si="1"/>
        <v>-403</v>
      </c>
      <c r="S18" s="6">
        <f t="shared" si="1"/>
        <v>-373</v>
      </c>
      <c r="T18" s="6">
        <f t="shared" si="2"/>
        <v>-341</v>
      </c>
      <c r="U18" s="6">
        <f t="shared" si="2"/>
        <v>-307</v>
      </c>
      <c r="V18" s="6">
        <f t="shared" si="2"/>
        <v>-271</v>
      </c>
      <c r="W18" s="6">
        <f t="shared" si="2"/>
        <v>-233</v>
      </c>
      <c r="X18" s="6">
        <f t="shared" si="2"/>
        <v>-193</v>
      </c>
      <c r="Y18" s="6">
        <f t="shared" si="2"/>
        <v>-151</v>
      </c>
      <c r="Z18" s="6">
        <f t="shared" si="2"/>
        <v>-107</v>
      </c>
      <c r="AA18" s="6">
        <f t="shared" si="2"/>
        <v>-61</v>
      </c>
      <c r="AB18" s="6">
        <f t="shared" si="2"/>
        <v>-13</v>
      </c>
      <c r="AC18" s="49">
        <f t="shared" si="2"/>
        <v>37</v>
      </c>
      <c r="AD18" s="6">
        <f t="shared" si="2"/>
        <v>89</v>
      </c>
      <c r="AE18" s="6">
        <f t="shared" si="2"/>
        <v>143</v>
      </c>
      <c r="AF18" s="6">
        <f t="shared" si="2"/>
        <v>199</v>
      </c>
      <c r="AG18" s="6">
        <f t="shared" si="2"/>
        <v>257</v>
      </c>
      <c r="AH18" s="6">
        <f t="shared" si="2"/>
        <v>317</v>
      </c>
      <c r="AI18" s="6">
        <f t="shared" si="2"/>
        <v>379</v>
      </c>
      <c r="AJ18" s="6">
        <f t="shared" si="9"/>
        <v>443</v>
      </c>
      <c r="AK18" s="6">
        <f t="shared" si="9"/>
        <v>509</v>
      </c>
      <c r="AL18" s="6">
        <f t="shared" si="9"/>
        <v>577</v>
      </c>
      <c r="AM18" s="6">
        <f t="shared" si="9"/>
        <v>647</v>
      </c>
      <c r="AN18" s="6">
        <f t="shared" si="9"/>
        <v>719</v>
      </c>
      <c r="AO18" s="6">
        <f t="shared" si="9"/>
        <v>793</v>
      </c>
      <c r="AP18" s="6">
        <f t="shared" si="9"/>
        <v>869</v>
      </c>
      <c r="AQ18" s="6">
        <f t="shared" si="9"/>
        <v>947</v>
      </c>
      <c r="AR18" s="6">
        <f t="shared" si="9"/>
        <v>1027</v>
      </c>
      <c r="AS18" s="6">
        <f t="shared" si="9"/>
        <v>1109</v>
      </c>
      <c r="AT18" s="6">
        <f t="shared" si="10"/>
        <v>1193</v>
      </c>
      <c r="AU18" s="6">
        <f t="shared" si="10"/>
        <v>1279</v>
      </c>
      <c r="AV18" s="6">
        <f t="shared" si="10"/>
        <v>1367</v>
      </c>
      <c r="AW18" s="6">
        <f t="shared" si="10"/>
        <v>1457</v>
      </c>
      <c r="AX18" s="6">
        <f t="shared" si="10"/>
        <v>1549</v>
      </c>
      <c r="AY18" s="6">
        <f t="shared" si="10"/>
        <v>1643</v>
      </c>
      <c r="AZ18" s="6">
        <f t="shared" si="10"/>
        <v>1739</v>
      </c>
      <c r="BA18" s="6">
        <f t="shared" si="10"/>
        <v>1837</v>
      </c>
      <c r="BB18" s="6">
        <f t="shared" si="10"/>
        <v>1937</v>
      </c>
      <c r="BC18" s="6">
        <f t="shared" si="10"/>
        <v>2039</v>
      </c>
      <c r="BD18" s="6">
        <f t="shared" si="11"/>
        <v>2143</v>
      </c>
      <c r="BE18" s="6">
        <f t="shared" si="11"/>
        <v>2249</v>
      </c>
      <c r="BF18" s="6">
        <f t="shared" si="11"/>
        <v>2357</v>
      </c>
      <c r="BG18" s="6">
        <f t="shared" si="11"/>
        <v>2467</v>
      </c>
      <c r="BH18" s="6">
        <f t="shared" si="11"/>
        <v>2579</v>
      </c>
      <c r="BI18" s="6">
        <f t="shared" si="11"/>
        <v>2693</v>
      </c>
      <c r="BJ18" s="6">
        <f t="shared" si="11"/>
        <v>2809</v>
      </c>
      <c r="BK18" s="6">
        <f t="shared" si="11"/>
        <v>2927</v>
      </c>
      <c r="BL18" s="6">
        <f t="shared" si="11"/>
        <v>3047</v>
      </c>
      <c r="BM18" s="6">
        <f t="shared" si="11"/>
        <v>3169</v>
      </c>
      <c r="BN18" s="6">
        <f t="shared" si="12"/>
        <v>3293</v>
      </c>
      <c r="BO18" s="6">
        <f t="shared" si="12"/>
        <v>3419</v>
      </c>
      <c r="BP18" s="6">
        <f t="shared" si="12"/>
        <v>3547</v>
      </c>
      <c r="BQ18" s="6">
        <f t="shared" si="12"/>
        <v>3677</v>
      </c>
      <c r="BR18" s="6">
        <f t="shared" si="12"/>
        <v>3809</v>
      </c>
      <c r="BS18" s="6">
        <f t="shared" si="12"/>
        <v>3943</v>
      </c>
      <c r="BT18" s="6">
        <f t="shared" si="12"/>
        <v>4079</v>
      </c>
      <c r="BU18" s="6">
        <f t="shared" si="12"/>
        <v>4217</v>
      </c>
      <c r="BV18" s="6">
        <f t="shared" si="12"/>
        <v>4357</v>
      </c>
      <c r="BW18" s="6">
        <f t="shared" si="12"/>
        <v>4499</v>
      </c>
      <c r="BX18" s="6">
        <f t="shared" si="13"/>
        <v>4643</v>
      </c>
      <c r="BY18" s="6">
        <f t="shared" si="13"/>
        <v>4789</v>
      </c>
      <c r="BZ18" s="6">
        <f t="shared" si="13"/>
        <v>4937</v>
      </c>
      <c r="CA18" s="6">
        <f t="shared" si="13"/>
        <v>5087</v>
      </c>
      <c r="CB18" s="6">
        <f t="shared" si="13"/>
        <v>5239</v>
      </c>
      <c r="CC18" s="6">
        <f t="shared" si="13"/>
        <v>5393</v>
      </c>
      <c r="CD18" s="6">
        <f t="shared" si="13"/>
        <v>5549</v>
      </c>
      <c r="CE18" s="6">
        <f t="shared" si="13"/>
        <v>5707</v>
      </c>
      <c r="CF18" s="6">
        <f t="shared" si="13"/>
        <v>5867</v>
      </c>
      <c r="CG18" s="6">
        <f t="shared" si="13"/>
        <v>6029</v>
      </c>
      <c r="CH18" s="6">
        <f t="shared" si="14"/>
        <v>6193</v>
      </c>
      <c r="CI18" s="6">
        <f t="shared" si="14"/>
        <v>6359</v>
      </c>
      <c r="CJ18" s="6">
        <f t="shared" si="14"/>
        <v>6527</v>
      </c>
      <c r="CK18" s="6">
        <f t="shared" si="14"/>
        <v>6697</v>
      </c>
      <c r="CL18" s="6">
        <f t="shared" si="14"/>
        <v>6869</v>
      </c>
      <c r="CM18" s="6">
        <f t="shared" si="14"/>
        <v>7043</v>
      </c>
      <c r="CN18" s="6">
        <f t="shared" si="14"/>
        <v>7219</v>
      </c>
      <c r="CO18" s="6">
        <f t="shared" si="14"/>
        <v>7397</v>
      </c>
      <c r="CP18" s="6">
        <f t="shared" si="14"/>
        <v>7577</v>
      </c>
      <c r="CQ18" s="6">
        <f t="shared" si="14"/>
        <v>7759</v>
      </c>
      <c r="CR18" s="6">
        <f t="shared" si="14"/>
        <v>7943</v>
      </c>
      <c r="CS18" s="6">
        <f t="shared" si="14"/>
        <v>8129</v>
      </c>
      <c r="CT18" s="6">
        <f t="shared" si="14"/>
        <v>8317</v>
      </c>
      <c r="CU18" s="6">
        <f t="shared" si="14"/>
        <v>8507</v>
      </c>
      <c r="CV18" s="6">
        <f t="shared" si="16"/>
        <v>8699</v>
      </c>
      <c r="CW18" s="6">
        <f t="shared" si="16"/>
        <v>8893</v>
      </c>
      <c r="CX18" s="6">
        <f t="shared" si="19"/>
        <v>9089</v>
      </c>
      <c r="CY18" s="6">
        <f t="shared" si="19"/>
        <v>9287</v>
      </c>
      <c r="CZ18" s="6">
        <f t="shared" si="19"/>
        <v>9487</v>
      </c>
      <c r="DA18" s="6">
        <f t="shared" si="19"/>
        <v>9689</v>
      </c>
      <c r="DB18" s="6">
        <f t="shared" si="19"/>
        <v>9893</v>
      </c>
      <c r="DC18" s="6">
        <f t="shared" si="19"/>
        <v>10099</v>
      </c>
      <c r="DD18" s="6">
        <f t="shared" si="19"/>
        <v>10307</v>
      </c>
      <c r="DE18" s="6">
        <f t="shared" si="19"/>
        <v>10517</v>
      </c>
      <c r="DF18" s="6">
        <f t="shared" si="19"/>
        <v>10729</v>
      </c>
      <c r="DG18" s="6">
        <f t="shared" si="19"/>
        <v>10943</v>
      </c>
      <c r="DH18" s="6">
        <f t="shared" si="19"/>
        <v>11159</v>
      </c>
      <c r="DI18" s="6">
        <f t="shared" si="19"/>
        <v>11377</v>
      </c>
      <c r="DJ18" s="6">
        <f t="shared" si="19"/>
        <v>11597</v>
      </c>
      <c r="DK18" s="6">
        <f t="shared" si="19"/>
        <v>11819</v>
      </c>
      <c r="DL18" s="6">
        <f t="shared" si="19"/>
        <v>12043</v>
      </c>
      <c r="DM18" s="6">
        <f t="shared" si="17"/>
        <v>12269</v>
      </c>
      <c r="DN18" s="6">
        <f t="shared" si="17"/>
        <v>12497</v>
      </c>
      <c r="DO18" s="6">
        <f t="shared" si="17"/>
        <v>12727</v>
      </c>
      <c r="DP18" s="6">
        <f t="shared" si="17"/>
        <v>12959</v>
      </c>
      <c r="DQ18" s="6">
        <f t="shared" si="17"/>
        <v>13193</v>
      </c>
      <c r="DR18" s="6">
        <f t="shared" si="17"/>
        <v>13429</v>
      </c>
      <c r="DS18" s="6">
        <f t="shared" si="17"/>
        <v>13667</v>
      </c>
      <c r="DT18" s="6">
        <f t="shared" si="17"/>
        <v>13907</v>
      </c>
      <c r="DU18" s="6">
        <f t="shared" si="17"/>
        <v>14149</v>
      </c>
      <c r="DV18" s="6">
        <f t="shared" si="17"/>
        <v>14393</v>
      </c>
      <c r="DW18" s="6">
        <f t="shared" si="18"/>
        <v>14639</v>
      </c>
      <c r="DX18" s="6">
        <f t="shared" si="18"/>
        <v>14887</v>
      </c>
      <c r="DY18" s="6">
        <f t="shared" si="18"/>
        <v>15137</v>
      </c>
      <c r="DZ18" s="6">
        <f t="shared" si="18"/>
        <v>15389</v>
      </c>
      <c r="EA18" s="6">
        <f t="shared" si="18"/>
        <v>15643</v>
      </c>
      <c r="EB18" s="6">
        <f t="shared" si="18"/>
        <v>15899</v>
      </c>
      <c r="EC18" s="6">
        <f t="shared" si="18"/>
        <v>16157</v>
      </c>
      <c r="ED18" s="6">
        <f t="shared" si="18"/>
        <v>16417</v>
      </c>
      <c r="EE18" s="2">
        <f t="shared" si="7"/>
        <v>53293</v>
      </c>
      <c r="EF18" s="2">
        <f t="shared" si="7"/>
        <v>54097</v>
      </c>
      <c r="EG18" s="2">
        <f t="shared" si="7"/>
        <v>54907</v>
      </c>
      <c r="EH18" s="2">
        <f t="shared" si="7"/>
        <v>55723</v>
      </c>
    </row>
    <row r="19" spans="1:138" ht="15">
      <c r="A19" s="2"/>
      <c r="B19" s="24">
        <v>14</v>
      </c>
      <c r="C19" s="47">
        <f t="shared" si="15"/>
        <v>352</v>
      </c>
      <c r="D19" s="6">
        <f t="shared" si="1"/>
        <v>-703</v>
      </c>
      <c r="E19" s="6">
        <f t="shared" si="1"/>
        <v>-701</v>
      </c>
      <c r="F19" s="6">
        <f t="shared" si="1"/>
        <v>-697</v>
      </c>
      <c r="G19" s="6">
        <f t="shared" si="1"/>
        <v>-691</v>
      </c>
      <c r="H19" s="6">
        <f t="shared" si="1"/>
        <v>-683</v>
      </c>
      <c r="I19" s="6">
        <f t="shared" si="1"/>
        <v>-673</v>
      </c>
      <c r="J19" s="6">
        <f t="shared" si="1"/>
        <v>-661</v>
      </c>
      <c r="K19" s="6">
        <f t="shared" si="1"/>
        <v>-647</v>
      </c>
      <c r="L19" s="6">
        <f t="shared" si="1"/>
        <v>-631</v>
      </c>
      <c r="M19" s="6">
        <f t="shared" si="1"/>
        <v>-613</v>
      </c>
      <c r="N19" s="6">
        <f t="shared" si="1"/>
        <v>-593</v>
      </c>
      <c r="O19" s="6">
        <f t="shared" si="1"/>
        <v>-571</v>
      </c>
      <c r="P19" s="6">
        <f t="shared" si="1"/>
        <v>-547</v>
      </c>
      <c r="Q19" s="6">
        <f t="shared" si="1"/>
        <v>-521</v>
      </c>
      <c r="R19" s="6">
        <f t="shared" si="1"/>
        <v>-493</v>
      </c>
      <c r="S19" s="6">
        <f t="shared" si="1"/>
        <v>-463</v>
      </c>
      <c r="T19" s="6">
        <f t="shared" si="2"/>
        <v>-431</v>
      </c>
      <c r="U19" s="6">
        <f t="shared" si="2"/>
        <v>-397</v>
      </c>
      <c r="V19" s="6">
        <f t="shared" si="2"/>
        <v>-361</v>
      </c>
      <c r="W19" s="6">
        <f t="shared" si="2"/>
        <v>-323</v>
      </c>
      <c r="X19" s="6">
        <f t="shared" si="2"/>
        <v>-283</v>
      </c>
      <c r="Y19" s="6">
        <f t="shared" si="2"/>
        <v>-241</v>
      </c>
      <c r="Z19" s="6">
        <f t="shared" si="2"/>
        <v>-197</v>
      </c>
      <c r="AA19" s="6">
        <f t="shared" si="2"/>
        <v>-151</v>
      </c>
      <c r="AB19" s="6">
        <f t="shared" si="2"/>
        <v>-103</v>
      </c>
      <c r="AC19" s="6">
        <f t="shared" si="2"/>
        <v>-53</v>
      </c>
      <c r="AD19" s="6">
        <f t="shared" si="2"/>
        <v>-1</v>
      </c>
      <c r="AE19" s="49">
        <f t="shared" si="2"/>
        <v>53</v>
      </c>
      <c r="AF19" s="6">
        <f t="shared" si="2"/>
        <v>109</v>
      </c>
      <c r="AG19" s="6">
        <f t="shared" si="2"/>
        <v>167</v>
      </c>
      <c r="AH19" s="6">
        <f t="shared" si="2"/>
        <v>227</v>
      </c>
      <c r="AI19" s="6">
        <f t="shared" si="2"/>
        <v>289</v>
      </c>
      <c r="AJ19" s="6">
        <f t="shared" si="9"/>
        <v>353</v>
      </c>
      <c r="AK19" s="6">
        <f t="shared" si="9"/>
        <v>419</v>
      </c>
      <c r="AL19" s="6">
        <f t="shared" si="9"/>
        <v>487</v>
      </c>
      <c r="AM19" s="6">
        <f t="shared" si="9"/>
        <v>557</v>
      </c>
      <c r="AN19" s="6">
        <f t="shared" si="9"/>
        <v>629</v>
      </c>
      <c r="AO19" s="6">
        <f t="shared" si="9"/>
        <v>703</v>
      </c>
      <c r="AP19" s="6">
        <f t="shared" si="9"/>
        <v>779</v>
      </c>
      <c r="AQ19" s="6">
        <f t="shared" si="9"/>
        <v>857</v>
      </c>
      <c r="AR19" s="6">
        <f t="shared" si="9"/>
        <v>937</v>
      </c>
      <c r="AS19" s="6">
        <f t="shared" si="9"/>
        <v>1019</v>
      </c>
      <c r="AT19" s="6">
        <f t="shared" si="10"/>
        <v>1103</v>
      </c>
      <c r="AU19" s="6">
        <f t="shared" si="10"/>
        <v>1189</v>
      </c>
      <c r="AV19" s="6">
        <f t="shared" si="10"/>
        <v>1277</v>
      </c>
      <c r="AW19" s="6">
        <f t="shared" si="10"/>
        <v>1367</v>
      </c>
      <c r="AX19" s="6">
        <f t="shared" si="10"/>
        <v>1459</v>
      </c>
      <c r="AY19" s="6">
        <f t="shared" si="10"/>
        <v>1553</v>
      </c>
      <c r="AZ19" s="6">
        <f t="shared" si="10"/>
        <v>1649</v>
      </c>
      <c r="BA19" s="6">
        <f t="shared" si="10"/>
        <v>1747</v>
      </c>
      <c r="BB19" s="6">
        <f t="shared" si="10"/>
        <v>1847</v>
      </c>
      <c r="BC19" s="6">
        <f t="shared" si="10"/>
        <v>1949</v>
      </c>
      <c r="BD19" s="6">
        <f t="shared" si="11"/>
        <v>2053</v>
      </c>
      <c r="BE19" s="6">
        <f t="shared" si="11"/>
        <v>2159</v>
      </c>
      <c r="BF19" s="6">
        <f t="shared" si="11"/>
        <v>2267</v>
      </c>
      <c r="BG19" s="6">
        <f t="shared" si="11"/>
        <v>2377</v>
      </c>
      <c r="BH19" s="6">
        <f t="shared" si="11"/>
        <v>2489</v>
      </c>
      <c r="BI19" s="6">
        <f t="shared" si="11"/>
        <v>2603</v>
      </c>
      <c r="BJ19" s="6">
        <f t="shared" si="11"/>
        <v>2719</v>
      </c>
      <c r="BK19" s="6">
        <f t="shared" si="11"/>
        <v>2837</v>
      </c>
      <c r="BL19" s="6">
        <f t="shared" si="11"/>
        <v>2957</v>
      </c>
      <c r="BM19" s="6">
        <f t="shared" si="11"/>
        <v>3079</v>
      </c>
      <c r="BN19" s="6">
        <f t="shared" si="12"/>
        <v>3203</v>
      </c>
      <c r="BO19" s="6">
        <f t="shared" si="12"/>
        <v>3329</v>
      </c>
      <c r="BP19" s="6">
        <f t="shared" si="12"/>
        <v>3457</v>
      </c>
      <c r="BQ19" s="6">
        <f t="shared" si="12"/>
        <v>3587</v>
      </c>
      <c r="BR19" s="6">
        <f t="shared" si="12"/>
        <v>3719</v>
      </c>
      <c r="BS19" s="6">
        <f t="shared" si="12"/>
        <v>3853</v>
      </c>
      <c r="BT19" s="6">
        <f t="shared" si="12"/>
        <v>3989</v>
      </c>
      <c r="BU19" s="6">
        <f t="shared" si="12"/>
        <v>4127</v>
      </c>
      <c r="BV19" s="6">
        <f t="shared" si="12"/>
        <v>4267</v>
      </c>
      <c r="BW19" s="6">
        <f t="shared" si="12"/>
        <v>4409</v>
      </c>
      <c r="BX19" s="6">
        <f t="shared" si="13"/>
        <v>4553</v>
      </c>
      <c r="BY19" s="6">
        <f t="shared" si="13"/>
        <v>4699</v>
      </c>
      <c r="BZ19" s="6">
        <f t="shared" si="13"/>
        <v>4847</v>
      </c>
      <c r="CA19" s="6">
        <f t="shared" si="13"/>
        <v>4997</v>
      </c>
      <c r="CB19" s="6">
        <f t="shared" si="13"/>
        <v>5149</v>
      </c>
      <c r="CC19" s="6">
        <f t="shared" si="13"/>
        <v>5303</v>
      </c>
      <c r="CD19" s="6">
        <f t="shared" si="13"/>
        <v>5459</v>
      </c>
      <c r="CE19" s="6">
        <f t="shared" si="13"/>
        <v>5617</v>
      </c>
      <c r="CF19" s="6">
        <f t="shared" si="13"/>
        <v>5777</v>
      </c>
      <c r="CG19" s="6">
        <f t="shared" si="13"/>
        <v>5939</v>
      </c>
      <c r="CH19" s="6">
        <f t="shared" si="14"/>
        <v>6103</v>
      </c>
      <c r="CI19" s="6">
        <f t="shared" si="14"/>
        <v>6269</v>
      </c>
      <c r="CJ19" s="6">
        <f t="shared" si="14"/>
        <v>6437</v>
      </c>
      <c r="CK19" s="6">
        <f t="shared" si="14"/>
        <v>6607</v>
      </c>
      <c r="CL19" s="6">
        <f t="shared" si="14"/>
        <v>6779</v>
      </c>
      <c r="CM19" s="6">
        <f t="shared" si="14"/>
        <v>6953</v>
      </c>
      <c r="CN19" s="6">
        <f t="shared" si="14"/>
        <v>7129</v>
      </c>
      <c r="CO19" s="6">
        <f t="shared" si="14"/>
        <v>7307</v>
      </c>
      <c r="CP19" s="6">
        <f t="shared" si="14"/>
        <v>7487</v>
      </c>
      <c r="CQ19" s="6">
        <f t="shared" si="14"/>
        <v>7669</v>
      </c>
      <c r="CR19" s="6">
        <f t="shared" si="14"/>
        <v>7853</v>
      </c>
      <c r="CS19" s="6">
        <f t="shared" si="14"/>
        <v>8039</v>
      </c>
      <c r="CT19" s="6">
        <f t="shared" si="14"/>
        <v>8227</v>
      </c>
      <c r="CU19" s="6">
        <f t="shared" si="14"/>
        <v>8417</v>
      </c>
      <c r="CV19" s="6">
        <f t="shared" si="16"/>
        <v>8609</v>
      </c>
      <c r="CW19" s="6">
        <f t="shared" si="16"/>
        <v>8803</v>
      </c>
      <c r="CX19" s="6">
        <f t="shared" si="19"/>
        <v>8999</v>
      </c>
      <c r="CY19" s="6">
        <f t="shared" si="19"/>
        <v>9197</v>
      </c>
      <c r="CZ19" s="6">
        <f t="shared" si="19"/>
        <v>9397</v>
      </c>
      <c r="DA19" s="6">
        <f t="shared" si="19"/>
        <v>9599</v>
      </c>
      <c r="DB19" s="6">
        <f t="shared" si="19"/>
        <v>9803</v>
      </c>
      <c r="DC19" s="6">
        <f t="shared" si="19"/>
        <v>10009</v>
      </c>
      <c r="DD19" s="6">
        <f t="shared" si="19"/>
        <v>10217</v>
      </c>
      <c r="DE19" s="6">
        <f t="shared" si="19"/>
        <v>10427</v>
      </c>
      <c r="DF19" s="6">
        <f t="shared" si="19"/>
        <v>10639</v>
      </c>
      <c r="DG19" s="6">
        <f t="shared" si="19"/>
        <v>10853</v>
      </c>
      <c r="DH19" s="6">
        <f t="shared" si="19"/>
        <v>11069</v>
      </c>
      <c r="DI19" s="6">
        <f t="shared" si="19"/>
        <v>11287</v>
      </c>
      <c r="DJ19" s="6">
        <f t="shared" si="19"/>
        <v>11507</v>
      </c>
      <c r="DK19" s="6">
        <f t="shared" si="19"/>
        <v>11729</v>
      </c>
      <c r="DL19" s="6">
        <f t="shared" si="19"/>
        <v>11953</v>
      </c>
      <c r="DM19" s="6">
        <f t="shared" si="17"/>
        <v>12179</v>
      </c>
      <c r="DN19" s="6">
        <f t="shared" si="17"/>
        <v>12407</v>
      </c>
      <c r="DO19" s="6">
        <f t="shared" si="17"/>
        <v>12637</v>
      </c>
      <c r="DP19" s="6">
        <f t="shared" si="17"/>
        <v>12869</v>
      </c>
      <c r="DQ19" s="6">
        <f t="shared" si="17"/>
        <v>13103</v>
      </c>
      <c r="DR19" s="6">
        <f t="shared" si="17"/>
        <v>13339</v>
      </c>
      <c r="DS19" s="6">
        <f t="shared" si="17"/>
        <v>13577</v>
      </c>
      <c r="DT19" s="6">
        <f t="shared" si="17"/>
        <v>13817</v>
      </c>
      <c r="DU19" s="6">
        <f t="shared" si="17"/>
        <v>14059</v>
      </c>
      <c r="DV19" s="6">
        <f t="shared" si="17"/>
        <v>14303</v>
      </c>
      <c r="DW19" s="6">
        <f t="shared" si="18"/>
        <v>14549</v>
      </c>
      <c r="DX19" s="6">
        <f t="shared" si="18"/>
        <v>14797</v>
      </c>
      <c r="DY19" s="6">
        <f t="shared" si="18"/>
        <v>15047</v>
      </c>
      <c r="DZ19" s="6">
        <f t="shared" si="18"/>
        <v>15299</v>
      </c>
      <c r="EA19" s="6">
        <f t="shared" si="18"/>
        <v>15553</v>
      </c>
      <c r="EB19" s="6">
        <f t="shared" si="18"/>
        <v>15809</v>
      </c>
      <c r="EC19" s="6">
        <f t="shared" si="18"/>
        <v>16067</v>
      </c>
      <c r="ED19" s="6">
        <f t="shared" si="18"/>
        <v>16327</v>
      </c>
      <c r="EE19" s="2">
        <f t="shared" si="7"/>
        <v>53267</v>
      </c>
      <c r="EF19" s="2">
        <f t="shared" si="7"/>
        <v>54071</v>
      </c>
      <c r="EG19" s="2">
        <f t="shared" si="7"/>
        <v>54881</v>
      </c>
      <c r="EH19" s="2">
        <f t="shared" si="7"/>
        <v>55697</v>
      </c>
    </row>
    <row r="20" spans="1:138" ht="15">
      <c r="A20" s="2"/>
      <c r="B20" s="24">
        <v>15</v>
      </c>
      <c r="C20" s="47">
        <f t="shared" si="15"/>
        <v>400</v>
      </c>
      <c r="D20" s="6">
        <f t="shared" si="1"/>
        <v>-799</v>
      </c>
      <c r="E20" s="6">
        <f t="shared" si="1"/>
        <v>-797</v>
      </c>
      <c r="F20" s="6">
        <f t="shared" si="1"/>
        <v>-793</v>
      </c>
      <c r="G20" s="6">
        <f t="shared" si="1"/>
        <v>-787</v>
      </c>
      <c r="H20" s="6">
        <f t="shared" si="1"/>
        <v>-779</v>
      </c>
      <c r="I20" s="6">
        <f t="shared" si="1"/>
        <v>-769</v>
      </c>
      <c r="J20" s="6">
        <f t="shared" si="1"/>
        <v>-757</v>
      </c>
      <c r="K20" s="6">
        <f t="shared" si="1"/>
        <v>-743</v>
      </c>
      <c r="L20" s="6">
        <f t="shared" si="1"/>
        <v>-727</v>
      </c>
      <c r="M20" s="6">
        <f t="shared" si="1"/>
        <v>-709</v>
      </c>
      <c r="N20" s="6">
        <f t="shared" si="1"/>
        <v>-689</v>
      </c>
      <c r="O20" s="6">
        <f t="shared" si="1"/>
        <v>-667</v>
      </c>
      <c r="P20" s="6">
        <f t="shared" si="1"/>
        <v>-643</v>
      </c>
      <c r="Q20" s="6">
        <f t="shared" si="1"/>
        <v>-617</v>
      </c>
      <c r="R20" s="6">
        <f t="shared" si="1"/>
        <v>-589</v>
      </c>
      <c r="S20" s="6">
        <f t="shared" si="1"/>
        <v>-559</v>
      </c>
      <c r="T20" s="6">
        <f t="shared" si="2"/>
        <v>-527</v>
      </c>
      <c r="U20" s="6">
        <f t="shared" si="2"/>
        <v>-493</v>
      </c>
      <c r="V20" s="6">
        <f t="shared" si="2"/>
        <v>-457</v>
      </c>
      <c r="W20" s="6">
        <f t="shared" si="2"/>
        <v>-419</v>
      </c>
      <c r="X20" s="6">
        <f t="shared" si="2"/>
        <v>-379</v>
      </c>
      <c r="Y20" s="6">
        <f t="shared" si="2"/>
        <v>-337</v>
      </c>
      <c r="Z20" s="6">
        <f t="shared" si="2"/>
        <v>-293</v>
      </c>
      <c r="AA20" s="6">
        <f t="shared" si="2"/>
        <v>-247</v>
      </c>
      <c r="AB20" s="6">
        <f t="shared" si="2"/>
        <v>-199</v>
      </c>
      <c r="AC20" s="6">
        <f t="shared" si="2"/>
        <v>-149</v>
      </c>
      <c r="AD20" s="6">
        <f t="shared" si="2"/>
        <v>-97</v>
      </c>
      <c r="AE20" s="6">
        <f t="shared" si="2"/>
        <v>-43</v>
      </c>
      <c r="AF20" s="49">
        <f t="shared" si="2"/>
        <v>13</v>
      </c>
      <c r="AG20" s="6">
        <f t="shared" si="2"/>
        <v>71</v>
      </c>
      <c r="AH20" s="6">
        <f t="shared" si="2"/>
        <v>131</v>
      </c>
      <c r="AI20" s="6">
        <f t="shared" si="2"/>
        <v>193</v>
      </c>
      <c r="AJ20" s="6">
        <f aca="true" t="shared" si="20" ref="AJ20:AS28">AJ$4*AJ$4-AJ$4-(2*$C20-1)</f>
        <v>257</v>
      </c>
      <c r="AK20" s="6">
        <f t="shared" si="20"/>
        <v>323</v>
      </c>
      <c r="AL20" s="6">
        <f t="shared" si="20"/>
        <v>391</v>
      </c>
      <c r="AM20" s="6">
        <f t="shared" si="20"/>
        <v>461</v>
      </c>
      <c r="AN20" s="6">
        <f t="shared" si="20"/>
        <v>533</v>
      </c>
      <c r="AO20" s="6">
        <f t="shared" si="20"/>
        <v>607</v>
      </c>
      <c r="AP20" s="6">
        <f t="shared" si="20"/>
        <v>683</v>
      </c>
      <c r="AQ20" s="6">
        <f t="shared" si="20"/>
        <v>761</v>
      </c>
      <c r="AR20" s="6">
        <f t="shared" si="20"/>
        <v>841</v>
      </c>
      <c r="AS20" s="6">
        <f t="shared" si="20"/>
        <v>923</v>
      </c>
      <c r="AT20" s="6">
        <f aca="true" t="shared" si="21" ref="AT20:BC28">AT$4*AT$4-AT$4-(2*$C20-1)</f>
        <v>1007</v>
      </c>
      <c r="AU20" s="6">
        <f t="shared" si="21"/>
        <v>1093</v>
      </c>
      <c r="AV20" s="6">
        <f t="shared" si="21"/>
        <v>1181</v>
      </c>
      <c r="AW20" s="6">
        <f t="shared" si="21"/>
        <v>1271</v>
      </c>
      <c r="AX20" s="6">
        <f t="shared" si="21"/>
        <v>1363</v>
      </c>
      <c r="AY20" s="6">
        <f t="shared" si="21"/>
        <v>1457</v>
      </c>
      <c r="AZ20" s="6">
        <f t="shared" si="21"/>
        <v>1553</v>
      </c>
      <c r="BA20" s="6">
        <f t="shared" si="21"/>
        <v>1651</v>
      </c>
      <c r="BB20" s="6">
        <f t="shared" si="21"/>
        <v>1751</v>
      </c>
      <c r="BC20" s="6">
        <f t="shared" si="21"/>
        <v>1853</v>
      </c>
      <c r="BD20" s="6">
        <f aca="true" t="shared" si="22" ref="BD20:BM28">BD$4*BD$4-BD$4-(2*$C20-1)</f>
        <v>1957</v>
      </c>
      <c r="BE20" s="6">
        <f t="shared" si="22"/>
        <v>2063</v>
      </c>
      <c r="BF20" s="6">
        <f t="shared" si="22"/>
        <v>2171</v>
      </c>
      <c r="BG20" s="6">
        <f t="shared" si="22"/>
        <v>2281</v>
      </c>
      <c r="BH20" s="6">
        <f t="shared" si="22"/>
        <v>2393</v>
      </c>
      <c r="BI20" s="6">
        <f t="shared" si="22"/>
        <v>2507</v>
      </c>
      <c r="BJ20" s="6">
        <f t="shared" si="22"/>
        <v>2623</v>
      </c>
      <c r="BK20" s="6">
        <f t="shared" si="22"/>
        <v>2741</v>
      </c>
      <c r="BL20" s="6">
        <f t="shared" si="22"/>
        <v>2861</v>
      </c>
      <c r="BM20" s="6">
        <f t="shared" si="22"/>
        <v>2983</v>
      </c>
      <c r="BN20" s="6">
        <f aca="true" t="shared" si="23" ref="BN20:BW28">BN$4*BN$4-BN$4-(2*$C20-1)</f>
        <v>3107</v>
      </c>
      <c r="BO20" s="6">
        <f t="shared" si="23"/>
        <v>3233</v>
      </c>
      <c r="BP20" s="6">
        <f t="shared" si="23"/>
        <v>3361</v>
      </c>
      <c r="BQ20" s="6">
        <f t="shared" si="23"/>
        <v>3491</v>
      </c>
      <c r="BR20" s="6">
        <f t="shared" si="23"/>
        <v>3623</v>
      </c>
      <c r="BS20" s="6">
        <f t="shared" si="23"/>
        <v>3757</v>
      </c>
      <c r="BT20" s="6">
        <f t="shared" si="23"/>
        <v>3893</v>
      </c>
      <c r="BU20" s="6">
        <f t="shared" si="23"/>
        <v>4031</v>
      </c>
      <c r="BV20" s="6">
        <f t="shared" si="23"/>
        <v>4171</v>
      </c>
      <c r="BW20" s="6">
        <f t="shared" si="23"/>
        <v>4313</v>
      </c>
      <c r="BX20" s="6">
        <f aca="true" t="shared" si="24" ref="BX20:CG28">BX$4*BX$4-BX$4-(2*$C20-1)</f>
        <v>4457</v>
      </c>
      <c r="BY20" s="6">
        <f t="shared" si="24"/>
        <v>4603</v>
      </c>
      <c r="BZ20" s="6">
        <f t="shared" si="24"/>
        <v>4751</v>
      </c>
      <c r="CA20" s="6">
        <f t="shared" si="24"/>
        <v>4901</v>
      </c>
      <c r="CB20" s="6">
        <f t="shared" si="24"/>
        <v>5053</v>
      </c>
      <c r="CC20" s="6">
        <f t="shared" si="24"/>
        <v>5207</v>
      </c>
      <c r="CD20" s="6">
        <f t="shared" si="24"/>
        <v>5363</v>
      </c>
      <c r="CE20" s="6">
        <f t="shared" si="24"/>
        <v>5521</v>
      </c>
      <c r="CF20" s="6">
        <f t="shared" si="24"/>
        <v>5681</v>
      </c>
      <c r="CG20" s="6">
        <f t="shared" si="24"/>
        <v>5843</v>
      </c>
      <c r="CH20" s="6">
        <f aca="true" t="shared" si="25" ref="CH20:CU28">CH$4*CH$4-CH$4-(2*$C20-1)</f>
        <v>6007</v>
      </c>
      <c r="CI20" s="6">
        <f t="shared" si="25"/>
        <v>6173</v>
      </c>
      <c r="CJ20" s="6">
        <f t="shared" si="25"/>
        <v>6341</v>
      </c>
      <c r="CK20" s="6">
        <f t="shared" si="25"/>
        <v>6511</v>
      </c>
      <c r="CL20" s="6">
        <f t="shared" si="25"/>
        <v>6683</v>
      </c>
      <c r="CM20" s="6">
        <f t="shared" si="25"/>
        <v>6857</v>
      </c>
      <c r="CN20" s="6">
        <f t="shared" si="25"/>
        <v>7033</v>
      </c>
      <c r="CO20" s="6">
        <f t="shared" si="25"/>
        <v>7211</v>
      </c>
      <c r="CP20" s="6">
        <f t="shared" si="25"/>
        <v>7391</v>
      </c>
      <c r="CQ20" s="6">
        <f t="shared" si="25"/>
        <v>7573</v>
      </c>
      <c r="CR20" s="6">
        <f t="shared" si="25"/>
        <v>7757</v>
      </c>
      <c r="CS20" s="6">
        <f t="shared" si="25"/>
        <v>7943</v>
      </c>
      <c r="CT20" s="6">
        <f t="shared" si="25"/>
        <v>8131</v>
      </c>
      <c r="CU20" s="6">
        <f t="shared" si="25"/>
        <v>8321</v>
      </c>
      <c r="CV20" s="6">
        <f t="shared" si="16"/>
        <v>8513</v>
      </c>
      <c r="CW20" s="6">
        <f t="shared" si="16"/>
        <v>8707</v>
      </c>
      <c r="CX20" s="6">
        <f t="shared" si="19"/>
        <v>8903</v>
      </c>
      <c r="CY20" s="6">
        <f t="shared" si="19"/>
        <v>9101</v>
      </c>
      <c r="CZ20" s="6">
        <f t="shared" si="19"/>
        <v>9301</v>
      </c>
      <c r="DA20" s="6">
        <f t="shared" si="19"/>
        <v>9503</v>
      </c>
      <c r="DB20" s="6">
        <f t="shared" si="19"/>
        <v>9707</v>
      </c>
      <c r="DC20" s="6">
        <f t="shared" si="19"/>
        <v>9913</v>
      </c>
      <c r="DD20" s="6">
        <f t="shared" si="19"/>
        <v>10121</v>
      </c>
      <c r="DE20" s="6">
        <f t="shared" si="19"/>
        <v>10331</v>
      </c>
      <c r="DF20" s="6">
        <f t="shared" si="19"/>
        <v>10543</v>
      </c>
      <c r="DG20" s="6">
        <f t="shared" si="19"/>
        <v>10757</v>
      </c>
      <c r="DH20" s="6">
        <f t="shared" si="19"/>
        <v>10973</v>
      </c>
      <c r="DI20" s="6">
        <f t="shared" si="19"/>
        <v>11191</v>
      </c>
      <c r="DJ20" s="6">
        <f t="shared" si="19"/>
        <v>11411</v>
      </c>
      <c r="DK20" s="6">
        <f t="shared" si="19"/>
        <v>11633</v>
      </c>
      <c r="DL20" s="6">
        <f t="shared" si="19"/>
        <v>11857</v>
      </c>
      <c r="DM20" s="6">
        <f t="shared" si="17"/>
        <v>12083</v>
      </c>
      <c r="DN20" s="6">
        <f t="shared" si="17"/>
        <v>12311</v>
      </c>
      <c r="DO20" s="6">
        <f t="shared" si="17"/>
        <v>12541</v>
      </c>
      <c r="DP20" s="6">
        <f t="shared" si="17"/>
        <v>12773</v>
      </c>
      <c r="DQ20" s="6">
        <f t="shared" si="17"/>
        <v>13007</v>
      </c>
      <c r="DR20" s="6">
        <f t="shared" si="17"/>
        <v>13243</v>
      </c>
      <c r="DS20" s="6">
        <f t="shared" si="17"/>
        <v>13481</v>
      </c>
      <c r="DT20" s="6">
        <f t="shared" si="17"/>
        <v>13721</v>
      </c>
      <c r="DU20" s="6">
        <f t="shared" si="17"/>
        <v>13963</v>
      </c>
      <c r="DV20" s="6">
        <f t="shared" si="17"/>
        <v>14207</v>
      </c>
      <c r="DW20" s="6">
        <f t="shared" si="18"/>
        <v>14453</v>
      </c>
      <c r="DX20" s="6">
        <f t="shared" si="18"/>
        <v>14701</v>
      </c>
      <c r="DY20" s="6">
        <f t="shared" si="18"/>
        <v>14951</v>
      </c>
      <c r="DZ20" s="6">
        <f t="shared" si="18"/>
        <v>15203</v>
      </c>
      <c r="EA20" s="6">
        <f t="shared" si="18"/>
        <v>15457</v>
      </c>
      <c r="EB20" s="6">
        <f t="shared" si="18"/>
        <v>15713</v>
      </c>
      <c r="EC20" s="6">
        <f t="shared" si="18"/>
        <v>15971</v>
      </c>
      <c r="ED20" s="6">
        <f t="shared" si="18"/>
        <v>16231</v>
      </c>
      <c r="EE20" s="2">
        <f t="shared" si="7"/>
        <v>53239</v>
      </c>
      <c r="EF20" s="2">
        <f t="shared" si="7"/>
        <v>54043</v>
      </c>
      <c r="EG20" s="2">
        <f t="shared" si="7"/>
        <v>54853</v>
      </c>
      <c r="EH20" s="2">
        <f t="shared" si="7"/>
        <v>55669</v>
      </c>
    </row>
    <row r="21" spans="1:138" ht="15">
      <c r="A21" s="2"/>
      <c r="B21" s="24">
        <v>16</v>
      </c>
      <c r="C21" s="47">
        <f t="shared" si="15"/>
        <v>451</v>
      </c>
      <c r="D21" s="6">
        <f t="shared" si="1"/>
        <v>-901</v>
      </c>
      <c r="E21" s="6">
        <f t="shared" si="1"/>
        <v>-899</v>
      </c>
      <c r="F21" s="6">
        <f t="shared" si="1"/>
        <v>-895</v>
      </c>
      <c r="G21" s="6">
        <f t="shared" si="1"/>
        <v>-889</v>
      </c>
      <c r="H21" s="6">
        <f t="shared" si="1"/>
        <v>-881</v>
      </c>
      <c r="I21" s="6">
        <f t="shared" si="1"/>
        <v>-871</v>
      </c>
      <c r="J21" s="6">
        <f t="shared" si="1"/>
        <v>-859</v>
      </c>
      <c r="K21" s="6">
        <f t="shared" si="1"/>
        <v>-845</v>
      </c>
      <c r="L21" s="6">
        <f t="shared" si="1"/>
        <v>-829</v>
      </c>
      <c r="M21" s="6">
        <f t="shared" si="1"/>
        <v>-811</v>
      </c>
      <c r="N21" s="6">
        <f t="shared" si="1"/>
        <v>-791</v>
      </c>
      <c r="O21" s="6">
        <f t="shared" si="1"/>
        <v>-769</v>
      </c>
      <c r="P21" s="6">
        <f t="shared" si="1"/>
        <v>-745</v>
      </c>
      <c r="Q21" s="6">
        <f t="shared" si="1"/>
        <v>-719</v>
      </c>
      <c r="R21" s="6">
        <f t="shared" si="1"/>
        <v>-691</v>
      </c>
      <c r="S21" s="6">
        <f aca="true" t="shared" si="26" ref="S21:AH39">S$4*S$4-S$4-(2*$C21-1)</f>
        <v>-661</v>
      </c>
      <c r="T21" s="6">
        <f t="shared" si="26"/>
        <v>-629</v>
      </c>
      <c r="U21" s="6">
        <f t="shared" si="26"/>
        <v>-595</v>
      </c>
      <c r="V21" s="6">
        <f t="shared" si="2"/>
        <v>-559</v>
      </c>
      <c r="W21" s="6">
        <f t="shared" si="2"/>
        <v>-521</v>
      </c>
      <c r="X21" s="6">
        <f t="shared" si="2"/>
        <v>-481</v>
      </c>
      <c r="Y21" s="6">
        <f t="shared" si="2"/>
        <v>-439</v>
      </c>
      <c r="Z21" s="6">
        <f t="shared" si="2"/>
        <v>-395</v>
      </c>
      <c r="AA21" s="6">
        <f t="shared" si="2"/>
        <v>-349</v>
      </c>
      <c r="AB21" s="6">
        <f t="shared" si="2"/>
        <v>-301</v>
      </c>
      <c r="AC21" s="6">
        <f t="shared" si="2"/>
        <v>-251</v>
      </c>
      <c r="AD21" s="6">
        <f t="shared" si="2"/>
        <v>-199</v>
      </c>
      <c r="AE21" s="6">
        <f t="shared" si="2"/>
        <v>-145</v>
      </c>
      <c r="AF21" s="6">
        <f t="shared" si="2"/>
        <v>-89</v>
      </c>
      <c r="AG21" s="6">
        <f t="shared" si="2"/>
        <v>-31</v>
      </c>
      <c r="AH21" s="49">
        <f t="shared" si="2"/>
        <v>29</v>
      </c>
      <c r="AI21" s="6">
        <f t="shared" si="2"/>
        <v>91</v>
      </c>
      <c r="AJ21" s="6">
        <f t="shared" si="20"/>
        <v>155</v>
      </c>
      <c r="AK21" s="6">
        <f t="shared" si="20"/>
        <v>221</v>
      </c>
      <c r="AL21" s="6">
        <f t="shared" si="20"/>
        <v>289</v>
      </c>
      <c r="AM21" s="6">
        <f t="shared" si="20"/>
        <v>359</v>
      </c>
      <c r="AN21" s="6">
        <f t="shared" si="20"/>
        <v>431</v>
      </c>
      <c r="AO21" s="6">
        <f t="shared" si="20"/>
        <v>505</v>
      </c>
      <c r="AP21" s="6">
        <f t="shared" si="20"/>
        <v>581</v>
      </c>
      <c r="AQ21" s="6">
        <f t="shared" si="20"/>
        <v>659</v>
      </c>
      <c r="AR21" s="6">
        <f t="shared" si="20"/>
        <v>739</v>
      </c>
      <c r="AS21" s="6">
        <f t="shared" si="20"/>
        <v>821</v>
      </c>
      <c r="AT21" s="6">
        <f t="shared" si="21"/>
        <v>905</v>
      </c>
      <c r="AU21" s="6">
        <f t="shared" si="21"/>
        <v>991</v>
      </c>
      <c r="AV21" s="6">
        <f t="shared" si="21"/>
        <v>1079</v>
      </c>
      <c r="AW21" s="6">
        <f t="shared" si="21"/>
        <v>1169</v>
      </c>
      <c r="AX21" s="6">
        <f t="shared" si="21"/>
        <v>1261</v>
      </c>
      <c r="AY21" s="6">
        <f t="shared" si="21"/>
        <v>1355</v>
      </c>
      <c r="AZ21" s="6">
        <f t="shared" si="21"/>
        <v>1451</v>
      </c>
      <c r="BA21" s="6">
        <f t="shared" si="21"/>
        <v>1549</v>
      </c>
      <c r="BB21" s="6">
        <f t="shared" si="21"/>
        <v>1649</v>
      </c>
      <c r="BC21" s="6">
        <f t="shared" si="21"/>
        <v>1751</v>
      </c>
      <c r="BD21" s="6">
        <f t="shared" si="22"/>
        <v>1855</v>
      </c>
      <c r="BE21" s="6">
        <f t="shared" si="22"/>
        <v>1961</v>
      </c>
      <c r="BF21" s="6">
        <f t="shared" si="22"/>
        <v>2069</v>
      </c>
      <c r="BG21" s="6">
        <f t="shared" si="22"/>
        <v>2179</v>
      </c>
      <c r="BH21" s="6">
        <f t="shared" si="22"/>
        <v>2291</v>
      </c>
      <c r="BI21" s="6">
        <f t="shared" si="22"/>
        <v>2405</v>
      </c>
      <c r="BJ21" s="6">
        <f t="shared" si="22"/>
        <v>2521</v>
      </c>
      <c r="BK21" s="6">
        <f t="shared" si="22"/>
        <v>2639</v>
      </c>
      <c r="BL21" s="6">
        <f t="shared" si="22"/>
        <v>2759</v>
      </c>
      <c r="BM21" s="6">
        <f t="shared" si="22"/>
        <v>2881</v>
      </c>
      <c r="BN21" s="6">
        <f t="shared" si="23"/>
        <v>3005</v>
      </c>
      <c r="BO21" s="6">
        <f t="shared" si="23"/>
        <v>3131</v>
      </c>
      <c r="BP21" s="6">
        <f t="shared" si="23"/>
        <v>3259</v>
      </c>
      <c r="BQ21" s="6">
        <f t="shared" si="23"/>
        <v>3389</v>
      </c>
      <c r="BR21" s="6">
        <f t="shared" si="23"/>
        <v>3521</v>
      </c>
      <c r="BS21" s="6">
        <f t="shared" si="23"/>
        <v>3655</v>
      </c>
      <c r="BT21" s="6">
        <f t="shared" si="23"/>
        <v>3791</v>
      </c>
      <c r="BU21" s="6">
        <f t="shared" si="23"/>
        <v>3929</v>
      </c>
      <c r="BV21" s="6">
        <f t="shared" si="23"/>
        <v>4069</v>
      </c>
      <c r="BW21" s="6">
        <f t="shared" si="23"/>
        <v>4211</v>
      </c>
      <c r="BX21" s="6">
        <f t="shared" si="24"/>
        <v>4355</v>
      </c>
      <c r="BY21" s="6">
        <f t="shared" si="24"/>
        <v>4501</v>
      </c>
      <c r="BZ21" s="6">
        <f t="shared" si="24"/>
        <v>4649</v>
      </c>
      <c r="CA21" s="6">
        <f t="shared" si="24"/>
        <v>4799</v>
      </c>
      <c r="CB21" s="6">
        <f t="shared" si="24"/>
        <v>4951</v>
      </c>
      <c r="CC21" s="6">
        <f t="shared" si="24"/>
        <v>5105</v>
      </c>
      <c r="CD21" s="6">
        <f t="shared" si="24"/>
        <v>5261</v>
      </c>
      <c r="CE21" s="6">
        <f t="shared" si="24"/>
        <v>5419</v>
      </c>
      <c r="CF21" s="6">
        <f t="shared" si="24"/>
        <v>5579</v>
      </c>
      <c r="CG21" s="6">
        <f t="shared" si="24"/>
        <v>5741</v>
      </c>
      <c r="CH21" s="6">
        <f t="shared" si="25"/>
        <v>5905</v>
      </c>
      <c r="CI21" s="6">
        <f t="shared" si="25"/>
        <v>6071</v>
      </c>
      <c r="CJ21" s="6">
        <f t="shared" si="25"/>
        <v>6239</v>
      </c>
      <c r="CK21" s="6">
        <f t="shared" si="25"/>
        <v>6409</v>
      </c>
      <c r="CL21" s="6">
        <f t="shared" si="25"/>
        <v>6581</v>
      </c>
      <c r="CM21" s="6">
        <f t="shared" si="25"/>
        <v>6755</v>
      </c>
      <c r="CN21" s="6">
        <f t="shared" si="25"/>
        <v>6931</v>
      </c>
      <c r="CO21" s="6">
        <f t="shared" si="25"/>
        <v>7109</v>
      </c>
      <c r="CP21" s="6">
        <f t="shared" si="25"/>
        <v>7289</v>
      </c>
      <c r="CQ21" s="6">
        <f t="shared" si="25"/>
        <v>7471</v>
      </c>
      <c r="CR21" s="6">
        <f t="shared" si="25"/>
        <v>7655</v>
      </c>
      <c r="CS21" s="6">
        <f t="shared" si="25"/>
        <v>7841</v>
      </c>
      <c r="CT21" s="6">
        <f t="shared" si="25"/>
        <v>8029</v>
      </c>
      <c r="CU21" s="6">
        <f t="shared" si="25"/>
        <v>8219</v>
      </c>
      <c r="CV21" s="6">
        <f t="shared" si="16"/>
        <v>8411</v>
      </c>
      <c r="CW21" s="6">
        <f t="shared" si="16"/>
        <v>8605</v>
      </c>
      <c r="CX21" s="6">
        <f t="shared" si="19"/>
        <v>8801</v>
      </c>
      <c r="CY21" s="6">
        <f t="shared" si="19"/>
        <v>8999</v>
      </c>
      <c r="CZ21" s="6">
        <f t="shared" si="19"/>
        <v>9199</v>
      </c>
      <c r="DA21" s="6">
        <f t="shared" si="19"/>
        <v>9401</v>
      </c>
      <c r="DB21" s="6">
        <f t="shared" si="19"/>
        <v>9605</v>
      </c>
      <c r="DC21" s="6">
        <f t="shared" si="19"/>
        <v>9811</v>
      </c>
      <c r="DD21" s="6">
        <f t="shared" si="19"/>
        <v>10019</v>
      </c>
      <c r="DE21" s="6">
        <f t="shared" si="19"/>
        <v>10229</v>
      </c>
      <c r="DF21" s="6">
        <f t="shared" si="19"/>
        <v>10441</v>
      </c>
      <c r="DG21" s="6">
        <f t="shared" si="19"/>
        <v>10655</v>
      </c>
      <c r="DH21" s="6">
        <f t="shared" si="19"/>
        <v>10871</v>
      </c>
      <c r="DI21" s="6">
        <f t="shared" si="19"/>
        <v>11089</v>
      </c>
      <c r="DJ21" s="6">
        <f t="shared" si="19"/>
        <v>11309</v>
      </c>
      <c r="DK21" s="6">
        <f t="shared" si="19"/>
        <v>11531</v>
      </c>
      <c r="DL21" s="6">
        <f t="shared" si="19"/>
        <v>11755</v>
      </c>
      <c r="DM21" s="6">
        <f t="shared" si="17"/>
        <v>11981</v>
      </c>
      <c r="DN21" s="6">
        <f t="shared" si="17"/>
        <v>12209</v>
      </c>
      <c r="DO21" s="6">
        <f t="shared" si="17"/>
        <v>12439</v>
      </c>
      <c r="DP21" s="6">
        <f t="shared" si="17"/>
        <v>12671</v>
      </c>
      <c r="DQ21" s="6">
        <f t="shared" si="17"/>
        <v>12905</v>
      </c>
      <c r="DR21" s="6">
        <f t="shared" si="17"/>
        <v>13141</v>
      </c>
      <c r="DS21" s="6">
        <f t="shared" si="17"/>
        <v>13379</v>
      </c>
      <c r="DT21" s="6">
        <f t="shared" si="17"/>
        <v>13619</v>
      </c>
      <c r="DU21" s="6">
        <f t="shared" si="17"/>
        <v>13861</v>
      </c>
      <c r="DV21" s="6">
        <f t="shared" si="17"/>
        <v>14105</v>
      </c>
      <c r="DW21" s="6">
        <f t="shared" si="18"/>
        <v>14351</v>
      </c>
      <c r="DX21" s="6">
        <f t="shared" si="18"/>
        <v>14599</v>
      </c>
      <c r="DY21" s="6">
        <f t="shared" si="18"/>
        <v>14849</v>
      </c>
      <c r="DZ21" s="6">
        <f t="shared" si="18"/>
        <v>15101</v>
      </c>
      <c r="EA21" s="6">
        <f t="shared" si="18"/>
        <v>15355</v>
      </c>
      <c r="EB21" s="6">
        <f t="shared" si="18"/>
        <v>15611</v>
      </c>
      <c r="EC21" s="6">
        <f t="shared" si="18"/>
        <v>15869</v>
      </c>
      <c r="ED21" s="6">
        <f t="shared" si="18"/>
        <v>16129</v>
      </c>
      <c r="EE21" s="2">
        <f t="shared" si="7"/>
        <v>53209</v>
      </c>
      <c r="EF21" s="2">
        <f t="shared" si="7"/>
        <v>54013</v>
      </c>
      <c r="EG21" s="2">
        <f t="shared" si="7"/>
        <v>54823</v>
      </c>
      <c r="EH21" s="2">
        <f t="shared" si="7"/>
        <v>55639</v>
      </c>
    </row>
    <row r="22" spans="1:138" ht="15">
      <c r="A22" s="2"/>
      <c r="B22" s="24">
        <v>17</v>
      </c>
      <c r="C22" s="47">
        <f t="shared" si="15"/>
        <v>505</v>
      </c>
      <c r="D22" s="6">
        <f aca="true" t="shared" si="27" ref="D22:S37">D$4*D$4-D$4-(2*$C22-1)</f>
        <v>-1009</v>
      </c>
      <c r="E22" s="6">
        <f t="shared" si="27"/>
        <v>-1007</v>
      </c>
      <c r="F22" s="6">
        <f t="shared" si="27"/>
        <v>-1003</v>
      </c>
      <c r="G22" s="6">
        <f t="shared" si="27"/>
        <v>-997</v>
      </c>
      <c r="H22" s="6">
        <f t="shared" si="27"/>
        <v>-989</v>
      </c>
      <c r="I22" s="6">
        <f t="shared" si="27"/>
        <v>-979</v>
      </c>
      <c r="J22" s="6">
        <f t="shared" si="27"/>
        <v>-967</v>
      </c>
      <c r="K22" s="6">
        <f t="shared" si="27"/>
        <v>-953</v>
      </c>
      <c r="L22" s="6">
        <f t="shared" si="27"/>
        <v>-937</v>
      </c>
      <c r="M22" s="6">
        <f t="shared" si="27"/>
        <v>-919</v>
      </c>
      <c r="N22" s="6">
        <f t="shared" si="27"/>
        <v>-899</v>
      </c>
      <c r="O22" s="6">
        <f t="shared" si="27"/>
        <v>-877</v>
      </c>
      <c r="P22" s="6">
        <f t="shared" si="27"/>
        <v>-853</v>
      </c>
      <c r="Q22" s="6">
        <f t="shared" si="27"/>
        <v>-827</v>
      </c>
      <c r="R22" s="6">
        <f t="shared" si="27"/>
        <v>-799</v>
      </c>
      <c r="S22" s="6">
        <f t="shared" si="27"/>
        <v>-769</v>
      </c>
      <c r="T22" s="6">
        <f t="shared" si="26"/>
        <v>-737</v>
      </c>
      <c r="U22" s="6">
        <f t="shared" si="26"/>
        <v>-703</v>
      </c>
      <c r="V22" s="6">
        <f t="shared" si="26"/>
        <v>-667</v>
      </c>
      <c r="W22" s="6">
        <f t="shared" si="26"/>
        <v>-629</v>
      </c>
      <c r="X22" s="6">
        <f t="shared" si="26"/>
        <v>-589</v>
      </c>
      <c r="Y22" s="6">
        <f t="shared" si="26"/>
        <v>-547</v>
      </c>
      <c r="Z22" s="6">
        <f t="shared" si="26"/>
        <v>-503</v>
      </c>
      <c r="AA22" s="6">
        <f t="shared" si="26"/>
        <v>-457</v>
      </c>
      <c r="AB22" s="6">
        <f t="shared" si="26"/>
        <v>-409</v>
      </c>
      <c r="AC22" s="6">
        <f t="shared" si="26"/>
        <v>-359</v>
      </c>
      <c r="AD22" s="6">
        <f t="shared" si="26"/>
        <v>-307</v>
      </c>
      <c r="AE22" s="6">
        <f t="shared" si="26"/>
        <v>-253</v>
      </c>
      <c r="AF22" s="6">
        <f t="shared" si="26"/>
        <v>-197</v>
      </c>
      <c r="AG22" s="6">
        <f t="shared" si="26"/>
        <v>-139</v>
      </c>
      <c r="AH22" s="6">
        <f t="shared" si="26"/>
        <v>-79</v>
      </c>
      <c r="AI22" s="6">
        <f aca="true" t="shared" si="28" ref="AI22:AI54">AI$4*AI$4-AI$4-(2*$C22-1)</f>
        <v>-17</v>
      </c>
      <c r="AJ22" s="49">
        <f t="shared" si="20"/>
        <v>47</v>
      </c>
      <c r="AK22" s="6">
        <f t="shared" si="20"/>
        <v>113</v>
      </c>
      <c r="AL22" s="6">
        <f t="shared" si="20"/>
        <v>181</v>
      </c>
      <c r="AM22" s="6">
        <f t="shared" si="20"/>
        <v>251</v>
      </c>
      <c r="AN22" s="6">
        <f t="shared" si="20"/>
        <v>323</v>
      </c>
      <c r="AO22" s="6">
        <f t="shared" si="20"/>
        <v>397</v>
      </c>
      <c r="AP22" s="6">
        <f t="shared" si="20"/>
        <v>473</v>
      </c>
      <c r="AQ22" s="6">
        <f t="shared" si="20"/>
        <v>551</v>
      </c>
      <c r="AR22" s="6">
        <f t="shared" si="20"/>
        <v>631</v>
      </c>
      <c r="AS22" s="6">
        <f t="shared" si="20"/>
        <v>713</v>
      </c>
      <c r="AT22" s="6">
        <f t="shared" si="21"/>
        <v>797</v>
      </c>
      <c r="AU22" s="6">
        <f t="shared" si="21"/>
        <v>883</v>
      </c>
      <c r="AV22" s="6">
        <f t="shared" si="21"/>
        <v>971</v>
      </c>
      <c r="AW22" s="6">
        <f t="shared" si="21"/>
        <v>1061</v>
      </c>
      <c r="AX22" s="6">
        <f t="shared" si="21"/>
        <v>1153</v>
      </c>
      <c r="AY22" s="6">
        <f t="shared" si="21"/>
        <v>1247</v>
      </c>
      <c r="AZ22" s="6">
        <f t="shared" si="21"/>
        <v>1343</v>
      </c>
      <c r="BA22" s="6">
        <f t="shared" si="21"/>
        <v>1441</v>
      </c>
      <c r="BB22" s="6">
        <f t="shared" si="21"/>
        <v>1541</v>
      </c>
      <c r="BC22" s="6">
        <f t="shared" si="21"/>
        <v>1643</v>
      </c>
      <c r="BD22" s="6">
        <f t="shared" si="22"/>
        <v>1747</v>
      </c>
      <c r="BE22" s="6">
        <f t="shared" si="22"/>
        <v>1853</v>
      </c>
      <c r="BF22" s="6">
        <f t="shared" si="22"/>
        <v>1961</v>
      </c>
      <c r="BG22" s="6">
        <f t="shared" si="22"/>
        <v>2071</v>
      </c>
      <c r="BH22" s="6">
        <f t="shared" si="22"/>
        <v>2183</v>
      </c>
      <c r="BI22" s="6">
        <f t="shared" si="22"/>
        <v>2297</v>
      </c>
      <c r="BJ22" s="6">
        <f t="shared" si="22"/>
        <v>2413</v>
      </c>
      <c r="BK22" s="6">
        <f t="shared" si="22"/>
        <v>2531</v>
      </c>
      <c r="BL22" s="6">
        <f t="shared" si="22"/>
        <v>2651</v>
      </c>
      <c r="BM22" s="6">
        <f t="shared" si="22"/>
        <v>2773</v>
      </c>
      <c r="BN22" s="6">
        <f t="shared" si="23"/>
        <v>2897</v>
      </c>
      <c r="BO22" s="6">
        <f t="shared" si="23"/>
        <v>3023</v>
      </c>
      <c r="BP22" s="6">
        <f t="shared" si="23"/>
        <v>3151</v>
      </c>
      <c r="BQ22" s="6">
        <f t="shared" si="23"/>
        <v>3281</v>
      </c>
      <c r="BR22" s="6">
        <f t="shared" si="23"/>
        <v>3413</v>
      </c>
      <c r="BS22" s="6">
        <f t="shared" si="23"/>
        <v>3547</v>
      </c>
      <c r="BT22" s="6">
        <f t="shared" si="23"/>
        <v>3683</v>
      </c>
      <c r="BU22" s="6">
        <f t="shared" si="23"/>
        <v>3821</v>
      </c>
      <c r="BV22" s="6">
        <f t="shared" si="23"/>
        <v>3961</v>
      </c>
      <c r="BW22" s="6">
        <f t="shared" si="23"/>
        <v>4103</v>
      </c>
      <c r="BX22" s="6">
        <f t="shared" si="24"/>
        <v>4247</v>
      </c>
      <c r="BY22" s="6">
        <f t="shared" si="24"/>
        <v>4393</v>
      </c>
      <c r="BZ22" s="6">
        <f t="shared" si="24"/>
        <v>4541</v>
      </c>
      <c r="CA22" s="6">
        <f t="shared" si="24"/>
        <v>4691</v>
      </c>
      <c r="CB22" s="6">
        <f t="shared" si="24"/>
        <v>4843</v>
      </c>
      <c r="CC22" s="6">
        <f t="shared" si="24"/>
        <v>4997</v>
      </c>
      <c r="CD22" s="6">
        <f t="shared" si="24"/>
        <v>5153</v>
      </c>
      <c r="CE22" s="6">
        <f t="shared" si="24"/>
        <v>5311</v>
      </c>
      <c r="CF22" s="6">
        <f t="shared" si="24"/>
        <v>5471</v>
      </c>
      <c r="CG22" s="6">
        <f t="shared" si="24"/>
        <v>5633</v>
      </c>
      <c r="CH22" s="6">
        <f t="shared" si="25"/>
        <v>5797</v>
      </c>
      <c r="CI22" s="6">
        <f t="shared" si="25"/>
        <v>5963</v>
      </c>
      <c r="CJ22" s="6">
        <f t="shared" si="25"/>
        <v>6131</v>
      </c>
      <c r="CK22" s="6">
        <f t="shared" si="25"/>
        <v>6301</v>
      </c>
      <c r="CL22" s="6">
        <f t="shared" si="25"/>
        <v>6473</v>
      </c>
      <c r="CM22" s="6">
        <f t="shared" si="25"/>
        <v>6647</v>
      </c>
      <c r="CN22" s="6">
        <f t="shared" si="25"/>
        <v>6823</v>
      </c>
      <c r="CO22" s="6">
        <f t="shared" si="25"/>
        <v>7001</v>
      </c>
      <c r="CP22" s="6">
        <f t="shared" si="25"/>
        <v>7181</v>
      </c>
      <c r="CQ22" s="6">
        <f t="shared" si="25"/>
        <v>7363</v>
      </c>
      <c r="CR22" s="6">
        <f t="shared" si="25"/>
        <v>7547</v>
      </c>
      <c r="CS22" s="6">
        <f t="shared" si="25"/>
        <v>7733</v>
      </c>
      <c r="CT22" s="6">
        <f t="shared" si="25"/>
        <v>7921</v>
      </c>
      <c r="CU22" s="6">
        <f t="shared" si="25"/>
        <v>8111</v>
      </c>
      <c r="CV22" s="6">
        <f t="shared" si="16"/>
        <v>8303</v>
      </c>
      <c r="CW22" s="6">
        <f t="shared" si="16"/>
        <v>8497</v>
      </c>
      <c r="CX22" s="6">
        <f t="shared" si="19"/>
        <v>8693</v>
      </c>
      <c r="CY22" s="6">
        <f t="shared" si="19"/>
        <v>8891</v>
      </c>
      <c r="CZ22" s="6">
        <f t="shared" si="19"/>
        <v>9091</v>
      </c>
      <c r="DA22" s="6">
        <f t="shared" si="19"/>
        <v>9293</v>
      </c>
      <c r="DB22" s="6">
        <f t="shared" si="19"/>
        <v>9497</v>
      </c>
      <c r="DC22" s="6">
        <f t="shared" si="19"/>
        <v>9703</v>
      </c>
      <c r="DD22" s="6">
        <f t="shared" si="19"/>
        <v>9911</v>
      </c>
      <c r="DE22" s="6">
        <f t="shared" si="19"/>
        <v>10121</v>
      </c>
      <c r="DF22" s="6">
        <f t="shared" si="19"/>
        <v>10333</v>
      </c>
      <c r="DG22" s="6">
        <f t="shared" si="19"/>
        <v>10547</v>
      </c>
      <c r="DH22" s="6">
        <f t="shared" si="19"/>
        <v>10763</v>
      </c>
      <c r="DI22" s="6">
        <f t="shared" si="19"/>
        <v>10981</v>
      </c>
      <c r="DJ22" s="6">
        <f t="shared" si="19"/>
        <v>11201</v>
      </c>
      <c r="DK22" s="6">
        <f t="shared" si="19"/>
        <v>11423</v>
      </c>
      <c r="DL22" s="6">
        <f t="shared" si="19"/>
        <v>11647</v>
      </c>
      <c r="DM22" s="6">
        <f t="shared" si="17"/>
        <v>11873</v>
      </c>
      <c r="DN22" s="6">
        <f t="shared" si="17"/>
        <v>12101</v>
      </c>
      <c r="DO22" s="6">
        <f t="shared" si="17"/>
        <v>12331</v>
      </c>
      <c r="DP22" s="6">
        <f t="shared" si="17"/>
        <v>12563</v>
      </c>
      <c r="DQ22" s="6">
        <f t="shared" si="17"/>
        <v>12797</v>
      </c>
      <c r="DR22" s="6">
        <f t="shared" si="17"/>
        <v>13033</v>
      </c>
      <c r="DS22" s="6">
        <f t="shared" si="17"/>
        <v>13271</v>
      </c>
      <c r="DT22" s="6">
        <f t="shared" si="17"/>
        <v>13511</v>
      </c>
      <c r="DU22" s="6">
        <f t="shared" si="17"/>
        <v>13753</v>
      </c>
      <c r="DV22" s="6">
        <f t="shared" si="17"/>
        <v>13997</v>
      </c>
      <c r="DW22" s="6">
        <f t="shared" si="18"/>
        <v>14243</v>
      </c>
      <c r="DX22" s="6">
        <f t="shared" si="18"/>
        <v>14491</v>
      </c>
      <c r="DY22" s="6">
        <f t="shared" si="18"/>
        <v>14741</v>
      </c>
      <c r="DZ22" s="6">
        <f t="shared" si="18"/>
        <v>14993</v>
      </c>
      <c r="EA22" s="6">
        <f t="shared" si="18"/>
        <v>15247</v>
      </c>
      <c r="EB22" s="6">
        <f t="shared" si="18"/>
        <v>15503</v>
      </c>
      <c r="EC22" s="6">
        <f t="shared" si="18"/>
        <v>15761</v>
      </c>
      <c r="ED22" s="6">
        <f t="shared" si="18"/>
        <v>16021</v>
      </c>
      <c r="EE22" s="2">
        <f t="shared" si="7"/>
        <v>53177</v>
      </c>
      <c r="EF22" s="2">
        <f t="shared" si="7"/>
        <v>53981</v>
      </c>
      <c r="EG22" s="2">
        <f t="shared" si="7"/>
        <v>54791</v>
      </c>
      <c r="EH22" s="2">
        <f t="shared" si="7"/>
        <v>55607</v>
      </c>
    </row>
    <row r="23" spans="1:138" ht="15">
      <c r="A23" s="2"/>
      <c r="B23" s="24">
        <v>18</v>
      </c>
      <c r="C23" s="47">
        <f t="shared" si="15"/>
        <v>562</v>
      </c>
      <c r="D23" s="6">
        <f t="shared" si="27"/>
        <v>-1123</v>
      </c>
      <c r="E23" s="6">
        <f t="shared" si="27"/>
        <v>-1121</v>
      </c>
      <c r="F23" s="6">
        <f t="shared" si="27"/>
        <v>-1117</v>
      </c>
      <c r="G23" s="6">
        <f t="shared" si="27"/>
        <v>-1111</v>
      </c>
      <c r="H23" s="6">
        <f t="shared" si="27"/>
        <v>-1103</v>
      </c>
      <c r="I23" s="6">
        <f t="shared" si="27"/>
        <v>-1093</v>
      </c>
      <c r="J23" s="6">
        <f t="shared" si="27"/>
        <v>-1081</v>
      </c>
      <c r="K23" s="6">
        <f t="shared" si="27"/>
        <v>-1067</v>
      </c>
      <c r="L23" s="6">
        <f t="shared" si="27"/>
        <v>-1051</v>
      </c>
      <c r="M23" s="6">
        <f t="shared" si="27"/>
        <v>-1033</v>
      </c>
      <c r="N23" s="6">
        <f t="shared" si="27"/>
        <v>-1013</v>
      </c>
      <c r="O23" s="6">
        <f t="shared" si="27"/>
        <v>-991</v>
      </c>
      <c r="P23" s="6">
        <f t="shared" si="27"/>
        <v>-967</v>
      </c>
      <c r="Q23" s="6">
        <f t="shared" si="27"/>
        <v>-941</v>
      </c>
      <c r="R23" s="6">
        <f t="shared" si="27"/>
        <v>-913</v>
      </c>
      <c r="S23" s="6">
        <f t="shared" si="27"/>
        <v>-883</v>
      </c>
      <c r="T23" s="6">
        <f t="shared" si="26"/>
        <v>-851</v>
      </c>
      <c r="U23" s="6">
        <f t="shared" si="26"/>
        <v>-817</v>
      </c>
      <c r="V23" s="6">
        <f t="shared" si="26"/>
        <v>-781</v>
      </c>
      <c r="W23" s="6">
        <f t="shared" si="26"/>
        <v>-743</v>
      </c>
      <c r="X23" s="6">
        <f t="shared" si="26"/>
        <v>-703</v>
      </c>
      <c r="Y23" s="6">
        <f t="shared" si="26"/>
        <v>-661</v>
      </c>
      <c r="Z23" s="6">
        <f t="shared" si="26"/>
        <v>-617</v>
      </c>
      <c r="AA23" s="6">
        <f t="shared" si="26"/>
        <v>-571</v>
      </c>
      <c r="AB23" s="6">
        <f t="shared" si="26"/>
        <v>-523</v>
      </c>
      <c r="AC23" s="6">
        <f t="shared" si="26"/>
        <v>-473</v>
      </c>
      <c r="AD23" s="6">
        <f t="shared" si="26"/>
        <v>-421</v>
      </c>
      <c r="AE23" s="6">
        <f t="shared" si="26"/>
        <v>-367</v>
      </c>
      <c r="AF23" s="6">
        <f t="shared" si="26"/>
        <v>-311</v>
      </c>
      <c r="AG23" s="6">
        <f t="shared" si="26"/>
        <v>-253</v>
      </c>
      <c r="AH23" s="6">
        <f t="shared" si="26"/>
        <v>-193</v>
      </c>
      <c r="AI23" s="6">
        <f t="shared" si="28"/>
        <v>-131</v>
      </c>
      <c r="AJ23" s="6">
        <f t="shared" si="20"/>
        <v>-67</v>
      </c>
      <c r="AK23" s="6">
        <f t="shared" si="20"/>
        <v>-1</v>
      </c>
      <c r="AL23" s="49">
        <f t="shared" si="20"/>
        <v>67</v>
      </c>
      <c r="AM23" s="6">
        <f t="shared" si="20"/>
        <v>137</v>
      </c>
      <c r="AN23" s="6">
        <f t="shared" si="20"/>
        <v>209</v>
      </c>
      <c r="AO23" s="6">
        <f t="shared" si="20"/>
        <v>283</v>
      </c>
      <c r="AP23" s="6">
        <f t="shared" si="20"/>
        <v>359</v>
      </c>
      <c r="AQ23" s="6">
        <f t="shared" si="20"/>
        <v>437</v>
      </c>
      <c r="AR23" s="6">
        <f t="shared" si="20"/>
        <v>517</v>
      </c>
      <c r="AS23" s="6">
        <f t="shared" si="20"/>
        <v>599</v>
      </c>
      <c r="AT23" s="6">
        <f t="shared" si="21"/>
        <v>683</v>
      </c>
      <c r="AU23" s="6">
        <f t="shared" si="21"/>
        <v>769</v>
      </c>
      <c r="AV23" s="6">
        <f t="shared" si="21"/>
        <v>857</v>
      </c>
      <c r="AW23" s="6">
        <f t="shared" si="21"/>
        <v>947</v>
      </c>
      <c r="AX23" s="6">
        <f t="shared" si="21"/>
        <v>1039</v>
      </c>
      <c r="AY23" s="6">
        <f t="shared" si="21"/>
        <v>1133</v>
      </c>
      <c r="AZ23" s="6">
        <f t="shared" si="21"/>
        <v>1229</v>
      </c>
      <c r="BA23" s="6">
        <f t="shared" si="21"/>
        <v>1327</v>
      </c>
      <c r="BB23" s="6">
        <f t="shared" si="21"/>
        <v>1427</v>
      </c>
      <c r="BC23" s="6">
        <f t="shared" si="21"/>
        <v>1529</v>
      </c>
      <c r="BD23" s="6">
        <f t="shared" si="22"/>
        <v>1633</v>
      </c>
      <c r="BE23" s="6">
        <f t="shared" si="22"/>
        <v>1739</v>
      </c>
      <c r="BF23" s="6">
        <f t="shared" si="22"/>
        <v>1847</v>
      </c>
      <c r="BG23" s="6">
        <f t="shared" si="22"/>
        <v>1957</v>
      </c>
      <c r="BH23" s="6">
        <f t="shared" si="22"/>
        <v>2069</v>
      </c>
      <c r="BI23" s="6">
        <f t="shared" si="22"/>
        <v>2183</v>
      </c>
      <c r="BJ23" s="6">
        <f t="shared" si="22"/>
        <v>2299</v>
      </c>
      <c r="BK23" s="6">
        <f t="shared" si="22"/>
        <v>2417</v>
      </c>
      <c r="BL23" s="6">
        <f t="shared" si="22"/>
        <v>2537</v>
      </c>
      <c r="BM23" s="6">
        <f t="shared" si="22"/>
        <v>2659</v>
      </c>
      <c r="BN23" s="6">
        <f t="shared" si="23"/>
        <v>2783</v>
      </c>
      <c r="BO23" s="6">
        <f t="shared" si="23"/>
        <v>2909</v>
      </c>
      <c r="BP23" s="6">
        <f t="shared" si="23"/>
        <v>3037</v>
      </c>
      <c r="BQ23" s="6">
        <f t="shared" si="23"/>
        <v>3167</v>
      </c>
      <c r="BR23" s="6">
        <f t="shared" si="23"/>
        <v>3299</v>
      </c>
      <c r="BS23" s="6">
        <f t="shared" si="23"/>
        <v>3433</v>
      </c>
      <c r="BT23" s="6">
        <f t="shared" si="23"/>
        <v>3569</v>
      </c>
      <c r="BU23" s="6">
        <f t="shared" si="23"/>
        <v>3707</v>
      </c>
      <c r="BV23" s="6">
        <f t="shared" si="23"/>
        <v>3847</v>
      </c>
      <c r="BW23" s="6">
        <f t="shared" si="23"/>
        <v>3989</v>
      </c>
      <c r="BX23" s="6">
        <f t="shared" si="24"/>
        <v>4133</v>
      </c>
      <c r="BY23" s="6">
        <f t="shared" si="24"/>
        <v>4279</v>
      </c>
      <c r="BZ23" s="6">
        <f t="shared" si="24"/>
        <v>4427</v>
      </c>
      <c r="CA23" s="6">
        <f t="shared" si="24"/>
        <v>4577</v>
      </c>
      <c r="CB23" s="6">
        <f t="shared" si="24"/>
        <v>4729</v>
      </c>
      <c r="CC23" s="6">
        <f t="shared" si="24"/>
        <v>4883</v>
      </c>
      <c r="CD23" s="6">
        <f t="shared" si="24"/>
        <v>5039</v>
      </c>
      <c r="CE23" s="6">
        <f t="shared" si="24"/>
        <v>5197</v>
      </c>
      <c r="CF23" s="6">
        <f t="shared" si="24"/>
        <v>5357</v>
      </c>
      <c r="CG23" s="6">
        <f t="shared" si="24"/>
        <v>5519</v>
      </c>
      <c r="CH23" s="6">
        <f t="shared" si="25"/>
        <v>5683</v>
      </c>
      <c r="CI23" s="6">
        <f t="shared" si="25"/>
        <v>5849</v>
      </c>
      <c r="CJ23" s="6">
        <f t="shared" si="25"/>
        <v>6017</v>
      </c>
      <c r="CK23" s="6">
        <f t="shared" si="25"/>
        <v>6187</v>
      </c>
      <c r="CL23" s="6">
        <f t="shared" si="25"/>
        <v>6359</v>
      </c>
      <c r="CM23" s="6">
        <f t="shared" si="25"/>
        <v>6533</v>
      </c>
      <c r="CN23" s="6">
        <f t="shared" si="25"/>
        <v>6709</v>
      </c>
      <c r="CO23" s="6">
        <f t="shared" si="25"/>
        <v>6887</v>
      </c>
      <c r="CP23" s="6">
        <f t="shared" si="25"/>
        <v>7067</v>
      </c>
      <c r="CQ23" s="6">
        <f t="shared" si="25"/>
        <v>7249</v>
      </c>
      <c r="CR23" s="6">
        <f t="shared" si="25"/>
        <v>7433</v>
      </c>
      <c r="CS23" s="6">
        <f t="shared" si="25"/>
        <v>7619</v>
      </c>
      <c r="CT23" s="6">
        <f t="shared" si="25"/>
        <v>7807</v>
      </c>
      <c r="CU23" s="6">
        <f t="shared" si="25"/>
        <v>7997</v>
      </c>
      <c r="CV23" s="6">
        <f t="shared" si="16"/>
        <v>8189</v>
      </c>
      <c r="CW23" s="6">
        <f t="shared" si="16"/>
        <v>8383</v>
      </c>
      <c r="CX23" s="6">
        <f t="shared" si="19"/>
        <v>8579</v>
      </c>
      <c r="CY23" s="6">
        <f t="shared" si="19"/>
        <v>8777</v>
      </c>
      <c r="CZ23" s="6">
        <f t="shared" si="19"/>
        <v>8977</v>
      </c>
      <c r="DA23" s="6">
        <f t="shared" si="19"/>
        <v>9179</v>
      </c>
      <c r="DB23" s="6">
        <f t="shared" si="19"/>
        <v>9383</v>
      </c>
      <c r="DC23" s="6">
        <f t="shared" si="19"/>
        <v>9589</v>
      </c>
      <c r="DD23" s="6">
        <f t="shared" si="19"/>
        <v>9797</v>
      </c>
      <c r="DE23" s="6">
        <f t="shared" si="19"/>
        <v>10007</v>
      </c>
      <c r="DF23" s="6">
        <f t="shared" si="19"/>
        <v>10219</v>
      </c>
      <c r="DG23" s="6">
        <f t="shared" si="19"/>
        <v>10433</v>
      </c>
      <c r="DH23" s="6">
        <f t="shared" si="19"/>
        <v>10649</v>
      </c>
      <c r="DI23" s="6">
        <f t="shared" si="19"/>
        <v>10867</v>
      </c>
      <c r="DJ23" s="6">
        <f t="shared" si="19"/>
        <v>11087</v>
      </c>
      <c r="DK23" s="6">
        <f t="shared" si="19"/>
        <v>11309</v>
      </c>
      <c r="DL23" s="6">
        <f t="shared" si="19"/>
        <v>11533</v>
      </c>
      <c r="DM23" s="6">
        <f t="shared" si="17"/>
        <v>11759</v>
      </c>
      <c r="DN23" s="6">
        <f t="shared" si="17"/>
        <v>11987</v>
      </c>
      <c r="DO23" s="6">
        <f t="shared" si="17"/>
        <v>12217</v>
      </c>
      <c r="DP23" s="6">
        <f t="shared" si="17"/>
        <v>12449</v>
      </c>
      <c r="DQ23" s="6">
        <f t="shared" si="17"/>
        <v>12683</v>
      </c>
      <c r="DR23" s="6">
        <f t="shared" si="17"/>
        <v>12919</v>
      </c>
      <c r="DS23" s="6">
        <f t="shared" si="17"/>
        <v>13157</v>
      </c>
      <c r="DT23" s="6">
        <f t="shared" si="17"/>
        <v>13397</v>
      </c>
      <c r="DU23" s="6">
        <f t="shared" si="17"/>
        <v>13639</v>
      </c>
      <c r="DV23" s="6">
        <f t="shared" si="17"/>
        <v>13883</v>
      </c>
      <c r="DW23" s="6">
        <f t="shared" si="18"/>
        <v>14129</v>
      </c>
      <c r="DX23" s="6">
        <f t="shared" si="18"/>
        <v>14377</v>
      </c>
      <c r="DY23" s="6">
        <f t="shared" si="18"/>
        <v>14627</v>
      </c>
      <c r="DZ23" s="6">
        <f t="shared" si="18"/>
        <v>14879</v>
      </c>
      <c r="EA23" s="6">
        <f t="shared" si="18"/>
        <v>15133</v>
      </c>
      <c r="EB23" s="6">
        <f t="shared" si="18"/>
        <v>15389</v>
      </c>
      <c r="EC23" s="6">
        <f t="shared" si="18"/>
        <v>15647</v>
      </c>
      <c r="ED23" s="6">
        <f t="shared" si="18"/>
        <v>15907</v>
      </c>
      <c r="EE23" s="2">
        <f t="shared" si="7"/>
        <v>53143</v>
      </c>
      <c r="EF23" s="2">
        <f t="shared" si="7"/>
        <v>53947</v>
      </c>
      <c r="EG23" s="2">
        <f t="shared" si="7"/>
        <v>54757</v>
      </c>
      <c r="EH23" s="2">
        <f t="shared" si="7"/>
        <v>55573</v>
      </c>
    </row>
    <row r="24" spans="1:138" ht="15">
      <c r="A24" s="2"/>
      <c r="B24" s="24">
        <v>19</v>
      </c>
      <c r="C24" s="47">
        <f t="shared" si="15"/>
        <v>622</v>
      </c>
      <c r="D24" s="6">
        <f t="shared" si="27"/>
        <v>-1243</v>
      </c>
      <c r="E24" s="6">
        <f t="shared" si="27"/>
        <v>-1241</v>
      </c>
      <c r="F24" s="6">
        <f t="shared" si="27"/>
        <v>-1237</v>
      </c>
      <c r="G24" s="6">
        <f t="shared" si="27"/>
        <v>-1231</v>
      </c>
      <c r="H24" s="6">
        <f t="shared" si="27"/>
        <v>-1223</v>
      </c>
      <c r="I24" s="6">
        <f t="shared" si="27"/>
        <v>-1213</v>
      </c>
      <c r="J24" s="6">
        <f t="shared" si="27"/>
        <v>-1201</v>
      </c>
      <c r="K24" s="6">
        <f t="shared" si="27"/>
        <v>-1187</v>
      </c>
      <c r="L24" s="6">
        <f t="shared" si="27"/>
        <v>-1171</v>
      </c>
      <c r="M24" s="6">
        <f t="shared" si="27"/>
        <v>-1153</v>
      </c>
      <c r="N24" s="6">
        <f t="shared" si="27"/>
        <v>-1133</v>
      </c>
      <c r="O24" s="6">
        <f t="shared" si="27"/>
        <v>-1111</v>
      </c>
      <c r="P24" s="6">
        <f t="shared" si="27"/>
        <v>-1087</v>
      </c>
      <c r="Q24" s="6">
        <f t="shared" si="27"/>
        <v>-1061</v>
      </c>
      <c r="R24" s="6">
        <f t="shared" si="27"/>
        <v>-1033</v>
      </c>
      <c r="S24" s="6">
        <f t="shared" si="27"/>
        <v>-1003</v>
      </c>
      <c r="T24" s="6">
        <f t="shared" si="26"/>
        <v>-971</v>
      </c>
      <c r="U24" s="6">
        <f t="shared" si="26"/>
        <v>-937</v>
      </c>
      <c r="V24" s="6">
        <f t="shared" si="26"/>
        <v>-901</v>
      </c>
      <c r="W24" s="6">
        <f t="shared" si="26"/>
        <v>-863</v>
      </c>
      <c r="X24" s="6">
        <f t="shared" si="26"/>
        <v>-823</v>
      </c>
      <c r="Y24" s="6">
        <f t="shared" si="26"/>
        <v>-781</v>
      </c>
      <c r="Z24" s="6">
        <f t="shared" si="26"/>
        <v>-737</v>
      </c>
      <c r="AA24" s="6">
        <f t="shared" si="26"/>
        <v>-691</v>
      </c>
      <c r="AB24" s="6">
        <f t="shared" si="26"/>
        <v>-643</v>
      </c>
      <c r="AC24" s="6">
        <f t="shared" si="26"/>
        <v>-593</v>
      </c>
      <c r="AD24" s="6">
        <f t="shared" si="26"/>
        <v>-541</v>
      </c>
      <c r="AE24" s="6">
        <f t="shared" si="26"/>
        <v>-487</v>
      </c>
      <c r="AF24" s="6">
        <f t="shared" si="26"/>
        <v>-431</v>
      </c>
      <c r="AG24" s="6">
        <f t="shared" si="26"/>
        <v>-373</v>
      </c>
      <c r="AH24" s="6">
        <f t="shared" si="26"/>
        <v>-313</v>
      </c>
      <c r="AI24" s="6">
        <f t="shared" si="28"/>
        <v>-251</v>
      </c>
      <c r="AJ24" s="6">
        <f t="shared" si="20"/>
        <v>-187</v>
      </c>
      <c r="AK24" s="6">
        <f t="shared" si="20"/>
        <v>-121</v>
      </c>
      <c r="AL24" s="6">
        <f t="shared" si="20"/>
        <v>-53</v>
      </c>
      <c r="AM24" s="49">
        <f t="shared" si="20"/>
        <v>17</v>
      </c>
      <c r="AN24" s="6">
        <f t="shared" si="20"/>
        <v>89</v>
      </c>
      <c r="AO24" s="6">
        <f t="shared" si="20"/>
        <v>163</v>
      </c>
      <c r="AP24" s="6">
        <f t="shared" si="20"/>
        <v>239</v>
      </c>
      <c r="AQ24" s="6">
        <f t="shared" si="20"/>
        <v>317</v>
      </c>
      <c r="AR24" s="6">
        <f t="shared" si="20"/>
        <v>397</v>
      </c>
      <c r="AS24" s="6">
        <f t="shared" si="20"/>
        <v>479</v>
      </c>
      <c r="AT24" s="6">
        <f t="shared" si="21"/>
        <v>563</v>
      </c>
      <c r="AU24" s="6">
        <f t="shared" si="21"/>
        <v>649</v>
      </c>
      <c r="AV24" s="6">
        <f t="shared" si="21"/>
        <v>737</v>
      </c>
      <c r="AW24" s="6">
        <f t="shared" si="21"/>
        <v>827</v>
      </c>
      <c r="AX24" s="6">
        <f t="shared" si="21"/>
        <v>919</v>
      </c>
      <c r="AY24" s="6">
        <f t="shared" si="21"/>
        <v>1013</v>
      </c>
      <c r="AZ24" s="6">
        <f t="shared" si="21"/>
        <v>1109</v>
      </c>
      <c r="BA24" s="6">
        <f t="shared" si="21"/>
        <v>1207</v>
      </c>
      <c r="BB24" s="6">
        <f t="shared" si="21"/>
        <v>1307</v>
      </c>
      <c r="BC24" s="6">
        <f t="shared" si="21"/>
        <v>1409</v>
      </c>
      <c r="BD24" s="6">
        <f t="shared" si="22"/>
        <v>1513</v>
      </c>
      <c r="BE24" s="6">
        <f t="shared" si="22"/>
        <v>1619</v>
      </c>
      <c r="BF24" s="6">
        <f t="shared" si="22"/>
        <v>1727</v>
      </c>
      <c r="BG24" s="6">
        <f t="shared" si="22"/>
        <v>1837</v>
      </c>
      <c r="BH24" s="6">
        <f t="shared" si="22"/>
        <v>1949</v>
      </c>
      <c r="BI24" s="6">
        <f t="shared" si="22"/>
        <v>2063</v>
      </c>
      <c r="BJ24" s="6">
        <f t="shared" si="22"/>
        <v>2179</v>
      </c>
      <c r="BK24" s="6">
        <f t="shared" si="22"/>
        <v>2297</v>
      </c>
      <c r="BL24" s="6">
        <f t="shared" si="22"/>
        <v>2417</v>
      </c>
      <c r="BM24" s="6">
        <f t="shared" si="22"/>
        <v>2539</v>
      </c>
      <c r="BN24" s="6">
        <f t="shared" si="23"/>
        <v>2663</v>
      </c>
      <c r="BO24" s="6">
        <f t="shared" si="23"/>
        <v>2789</v>
      </c>
      <c r="BP24" s="6">
        <f t="shared" si="23"/>
        <v>2917</v>
      </c>
      <c r="BQ24" s="6">
        <f t="shared" si="23"/>
        <v>3047</v>
      </c>
      <c r="BR24" s="6">
        <f t="shared" si="23"/>
        <v>3179</v>
      </c>
      <c r="BS24" s="6">
        <f t="shared" si="23"/>
        <v>3313</v>
      </c>
      <c r="BT24" s="6">
        <f t="shared" si="23"/>
        <v>3449</v>
      </c>
      <c r="BU24" s="6">
        <f t="shared" si="23"/>
        <v>3587</v>
      </c>
      <c r="BV24" s="6">
        <f t="shared" si="23"/>
        <v>3727</v>
      </c>
      <c r="BW24" s="6">
        <f t="shared" si="23"/>
        <v>3869</v>
      </c>
      <c r="BX24" s="6">
        <f t="shared" si="24"/>
        <v>4013</v>
      </c>
      <c r="BY24" s="6">
        <f t="shared" si="24"/>
        <v>4159</v>
      </c>
      <c r="BZ24" s="6">
        <f t="shared" si="24"/>
        <v>4307</v>
      </c>
      <c r="CA24" s="6">
        <f t="shared" si="24"/>
        <v>4457</v>
      </c>
      <c r="CB24" s="6">
        <f t="shared" si="24"/>
        <v>4609</v>
      </c>
      <c r="CC24" s="6">
        <f t="shared" si="24"/>
        <v>4763</v>
      </c>
      <c r="CD24" s="6">
        <f t="shared" si="24"/>
        <v>4919</v>
      </c>
      <c r="CE24" s="6">
        <f t="shared" si="24"/>
        <v>5077</v>
      </c>
      <c r="CF24" s="6">
        <f t="shared" si="24"/>
        <v>5237</v>
      </c>
      <c r="CG24" s="6">
        <f t="shared" si="24"/>
        <v>5399</v>
      </c>
      <c r="CH24" s="6">
        <f t="shared" si="25"/>
        <v>5563</v>
      </c>
      <c r="CI24" s="6">
        <f t="shared" si="25"/>
        <v>5729</v>
      </c>
      <c r="CJ24" s="6">
        <f t="shared" si="25"/>
        <v>5897</v>
      </c>
      <c r="CK24" s="6">
        <f t="shared" si="25"/>
        <v>6067</v>
      </c>
      <c r="CL24" s="6">
        <f t="shared" si="25"/>
        <v>6239</v>
      </c>
      <c r="CM24" s="6">
        <f t="shared" si="25"/>
        <v>6413</v>
      </c>
      <c r="CN24" s="6">
        <f t="shared" si="25"/>
        <v>6589</v>
      </c>
      <c r="CO24" s="6">
        <f t="shared" si="25"/>
        <v>6767</v>
      </c>
      <c r="CP24" s="6">
        <f t="shared" si="25"/>
        <v>6947</v>
      </c>
      <c r="CQ24" s="6">
        <f t="shared" si="25"/>
        <v>7129</v>
      </c>
      <c r="CR24" s="6">
        <f t="shared" si="25"/>
        <v>7313</v>
      </c>
      <c r="CS24" s="6">
        <f t="shared" si="25"/>
        <v>7499</v>
      </c>
      <c r="CT24" s="6">
        <f t="shared" si="25"/>
        <v>7687</v>
      </c>
      <c r="CU24" s="6">
        <f t="shared" si="25"/>
        <v>7877</v>
      </c>
      <c r="CV24" s="6">
        <f t="shared" si="16"/>
        <v>8069</v>
      </c>
      <c r="CW24" s="6">
        <f t="shared" si="16"/>
        <v>8263</v>
      </c>
      <c r="CX24" s="6">
        <f t="shared" si="19"/>
        <v>8459</v>
      </c>
      <c r="CY24" s="6">
        <f t="shared" si="19"/>
        <v>8657</v>
      </c>
      <c r="CZ24" s="6">
        <f t="shared" si="19"/>
        <v>8857</v>
      </c>
      <c r="DA24" s="6">
        <f t="shared" si="19"/>
        <v>9059</v>
      </c>
      <c r="DB24" s="6">
        <f t="shared" si="19"/>
        <v>9263</v>
      </c>
      <c r="DC24" s="6">
        <f t="shared" si="19"/>
        <v>9469</v>
      </c>
      <c r="DD24" s="6">
        <f t="shared" si="19"/>
        <v>9677</v>
      </c>
      <c r="DE24" s="6">
        <f t="shared" si="19"/>
        <v>9887</v>
      </c>
      <c r="DF24" s="6">
        <f t="shared" si="19"/>
        <v>10099</v>
      </c>
      <c r="DG24" s="6">
        <f t="shared" si="19"/>
        <v>10313</v>
      </c>
      <c r="DH24" s="6">
        <f t="shared" si="19"/>
        <v>10529</v>
      </c>
      <c r="DI24" s="6">
        <f t="shared" si="19"/>
        <v>10747</v>
      </c>
      <c r="DJ24" s="6">
        <f t="shared" si="19"/>
        <v>10967</v>
      </c>
      <c r="DK24" s="6">
        <f t="shared" si="19"/>
        <v>11189</v>
      </c>
      <c r="DL24" s="6">
        <f t="shared" si="19"/>
        <v>11413</v>
      </c>
      <c r="DM24" s="6">
        <f t="shared" si="17"/>
        <v>11639</v>
      </c>
      <c r="DN24" s="6">
        <f t="shared" si="17"/>
        <v>11867</v>
      </c>
      <c r="DO24" s="6">
        <f t="shared" si="17"/>
        <v>12097</v>
      </c>
      <c r="DP24" s="6">
        <f t="shared" si="17"/>
        <v>12329</v>
      </c>
      <c r="DQ24" s="6">
        <f t="shared" si="17"/>
        <v>12563</v>
      </c>
      <c r="DR24" s="6">
        <f t="shared" si="17"/>
        <v>12799</v>
      </c>
      <c r="DS24" s="6">
        <f t="shared" si="17"/>
        <v>13037</v>
      </c>
      <c r="DT24" s="6">
        <f t="shared" si="17"/>
        <v>13277</v>
      </c>
      <c r="DU24" s="6">
        <f t="shared" si="17"/>
        <v>13519</v>
      </c>
      <c r="DV24" s="6">
        <f t="shared" si="17"/>
        <v>13763</v>
      </c>
      <c r="DW24" s="6">
        <f t="shared" si="18"/>
        <v>14009</v>
      </c>
      <c r="DX24" s="6">
        <f t="shared" si="18"/>
        <v>14257</v>
      </c>
      <c r="DY24" s="6">
        <f t="shared" si="18"/>
        <v>14507</v>
      </c>
      <c r="DZ24" s="6">
        <f t="shared" si="18"/>
        <v>14759</v>
      </c>
      <c r="EA24" s="6">
        <f t="shared" si="18"/>
        <v>15013</v>
      </c>
      <c r="EB24" s="6">
        <f t="shared" si="18"/>
        <v>15269</v>
      </c>
      <c r="EC24" s="6">
        <f t="shared" si="18"/>
        <v>15527</v>
      </c>
      <c r="ED24" s="6">
        <f t="shared" si="18"/>
        <v>15787</v>
      </c>
      <c r="EE24" s="2">
        <f t="shared" si="7"/>
        <v>53107</v>
      </c>
      <c r="EF24" s="2">
        <f t="shared" si="7"/>
        <v>53911</v>
      </c>
      <c r="EG24" s="2">
        <f t="shared" si="7"/>
        <v>54721</v>
      </c>
      <c r="EH24" s="2">
        <f t="shared" si="7"/>
        <v>55537</v>
      </c>
    </row>
    <row r="25" spans="1:138" ht="15">
      <c r="A25" s="2"/>
      <c r="B25" s="24">
        <v>20</v>
      </c>
      <c r="C25" s="47">
        <f t="shared" si="15"/>
        <v>685</v>
      </c>
      <c r="D25" s="6">
        <f t="shared" si="27"/>
        <v>-1369</v>
      </c>
      <c r="E25" s="6">
        <f t="shared" si="27"/>
        <v>-1367</v>
      </c>
      <c r="F25" s="6">
        <f t="shared" si="27"/>
        <v>-1363</v>
      </c>
      <c r="G25" s="6">
        <f t="shared" si="27"/>
        <v>-1357</v>
      </c>
      <c r="H25" s="6">
        <f t="shared" si="27"/>
        <v>-1349</v>
      </c>
      <c r="I25" s="6">
        <f t="shared" si="27"/>
        <v>-1339</v>
      </c>
      <c r="J25" s="6">
        <f t="shared" si="27"/>
        <v>-1327</v>
      </c>
      <c r="K25" s="6">
        <f t="shared" si="27"/>
        <v>-1313</v>
      </c>
      <c r="L25" s="6">
        <f t="shared" si="27"/>
        <v>-1297</v>
      </c>
      <c r="M25" s="6">
        <f t="shared" si="27"/>
        <v>-1279</v>
      </c>
      <c r="N25" s="6">
        <f t="shared" si="27"/>
        <v>-1259</v>
      </c>
      <c r="O25" s="6">
        <f t="shared" si="27"/>
        <v>-1237</v>
      </c>
      <c r="P25" s="6">
        <f t="shared" si="27"/>
        <v>-1213</v>
      </c>
      <c r="Q25" s="6">
        <f t="shared" si="27"/>
        <v>-1187</v>
      </c>
      <c r="R25" s="6">
        <f t="shared" si="27"/>
        <v>-1159</v>
      </c>
      <c r="S25" s="6">
        <f t="shared" si="27"/>
        <v>-1129</v>
      </c>
      <c r="T25" s="6">
        <f t="shared" si="26"/>
        <v>-1097</v>
      </c>
      <c r="U25" s="6">
        <f t="shared" si="26"/>
        <v>-1063</v>
      </c>
      <c r="V25" s="6">
        <f t="shared" si="26"/>
        <v>-1027</v>
      </c>
      <c r="W25" s="6">
        <f t="shared" si="26"/>
        <v>-989</v>
      </c>
      <c r="X25" s="6">
        <f t="shared" si="26"/>
        <v>-949</v>
      </c>
      <c r="Y25" s="6">
        <f t="shared" si="26"/>
        <v>-907</v>
      </c>
      <c r="Z25" s="6">
        <f t="shared" si="26"/>
        <v>-863</v>
      </c>
      <c r="AA25" s="6">
        <f t="shared" si="26"/>
        <v>-817</v>
      </c>
      <c r="AB25" s="6">
        <f t="shared" si="26"/>
        <v>-769</v>
      </c>
      <c r="AC25" s="6">
        <f t="shared" si="26"/>
        <v>-719</v>
      </c>
      <c r="AD25" s="6">
        <f t="shared" si="26"/>
        <v>-667</v>
      </c>
      <c r="AE25" s="6">
        <f t="shared" si="26"/>
        <v>-613</v>
      </c>
      <c r="AF25" s="6">
        <f t="shared" si="26"/>
        <v>-557</v>
      </c>
      <c r="AG25" s="6">
        <f t="shared" si="26"/>
        <v>-499</v>
      </c>
      <c r="AH25" s="6">
        <f t="shared" si="26"/>
        <v>-439</v>
      </c>
      <c r="AI25" s="6">
        <f t="shared" si="28"/>
        <v>-377</v>
      </c>
      <c r="AJ25" s="6">
        <f t="shared" si="20"/>
        <v>-313</v>
      </c>
      <c r="AK25" s="6">
        <f t="shared" si="20"/>
        <v>-247</v>
      </c>
      <c r="AL25" s="6">
        <f t="shared" si="20"/>
        <v>-179</v>
      </c>
      <c r="AM25" s="6">
        <f t="shared" si="20"/>
        <v>-109</v>
      </c>
      <c r="AN25" s="6">
        <f t="shared" si="20"/>
        <v>-37</v>
      </c>
      <c r="AO25" s="49">
        <f t="shared" si="20"/>
        <v>37</v>
      </c>
      <c r="AP25" s="6">
        <f t="shared" si="20"/>
        <v>113</v>
      </c>
      <c r="AQ25" s="6">
        <f t="shared" si="20"/>
        <v>191</v>
      </c>
      <c r="AR25" s="6">
        <f t="shared" si="20"/>
        <v>271</v>
      </c>
      <c r="AS25" s="6">
        <f t="shared" si="20"/>
        <v>353</v>
      </c>
      <c r="AT25" s="6">
        <f t="shared" si="21"/>
        <v>437</v>
      </c>
      <c r="AU25" s="6">
        <f t="shared" si="21"/>
        <v>523</v>
      </c>
      <c r="AV25" s="6">
        <f t="shared" si="21"/>
        <v>611</v>
      </c>
      <c r="AW25" s="6">
        <f t="shared" si="21"/>
        <v>701</v>
      </c>
      <c r="AX25" s="6">
        <f t="shared" si="21"/>
        <v>793</v>
      </c>
      <c r="AY25" s="6">
        <f t="shared" si="21"/>
        <v>887</v>
      </c>
      <c r="AZ25" s="6">
        <f t="shared" si="21"/>
        <v>983</v>
      </c>
      <c r="BA25" s="6">
        <f t="shared" si="21"/>
        <v>1081</v>
      </c>
      <c r="BB25" s="6">
        <f t="shared" si="21"/>
        <v>1181</v>
      </c>
      <c r="BC25" s="6">
        <f t="shared" si="21"/>
        <v>1283</v>
      </c>
      <c r="BD25" s="6">
        <f t="shared" si="22"/>
        <v>1387</v>
      </c>
      <c r="BE25" s="6">
        <f t="shared" si="22"/>
        <v>1493</v>
      </c>
      <c r="BF25" s="6">
        <f t="shared" si="22"/>
        <v>1601</v>
      </c>
      <c r="BG25" s="6">
        <f t="shared" si="22"/>
        <v>1711</v>
      </c>
      <c r="BH25" s="6">
        <f t="shared" si="22"/>
        <v>1823</v>
      </c>
      <c r="BI25" s="6">
        <f t="shared" si="22"/>
        <v>1937</v>
      </c>
      <c r="BJ25" s="6">
        <f t="shared" si="22"/>
        <v>2053</v>
      </c>
      <c r="BK25" s="6">
        <f t="shared" si="22"/>
        <v>2171</v>
      </c>
      <c r="BL25" s="6">
        <f t="shared" si="22"/>
        <v>2291</v>
      </c>
      <c r="BM25" s="6">
        <f t="shared" si="22"/>
        <v>2413</v>
      </c>
      <c r="BN25" s="6">
        <f t="shared" si="23"/>
        <v>2537</v>
      </c>
      <c r="BO25" s="6">
        <f t="shared" si="23"/>
        <v>2663</v>
      </c>
      <c r="BP25" s="6">
        <f t="shared" si="23"/>
        <v>2791</v>
      </c>
      <c r="BQ25" s="6">
        <f t="shared" si="23"/>
        <v>2921</v>
      </c>
      <c r="BR25" s="6">
        <f t="shared" si="23"/>
        <v>3053</v>
      </c>
      <c r="BS25" s="6">
        <f t="shared" si="23"/>
        <v>3187</v>
      </c>
      <c r="BT25" s="6">
        <f t="shared" si="23"/>
        <v>3323</v>
      </c>
      <c r="BU25" s="6">
        <f t="shared" si="23"/>
        <v>3461</v>
      </c>
      <c r="BV25" s="6">
        <f t="shared" si="23"/>
        <v>3601</v>
      </c>
      <c r="BW25" s="6">
        <f t="shared" si="23"/>
        <v>3743</v>
      </c>
      <c r="BX25" s="6">
        <f t="shared" si="24"/>
        <v>3887</v>
      </c>
      <c r="BY25" s="6">
        <f t="shared" si="24"/>
        <v>4033</v>
      </c>
      <c r="BZ25" s="6">
        <f t="shared" si="24"/>
        <v>4181</v>
      </c>
      <c r="CA25" s="6">
        <f t="shared" si="24"/>
        <v>4331</v>
      </c>
      <c r="CB25" s="6">
        <f t="shared" si="24"/>
        <v>4483</v>
      </c>
      <c r="CC25" s="6">
        <f t="shared" si="24"/>
        <v>4637</v>
      </c>
      <c r="CD25" s="6">
        <f t="shared" si="24"/>
        <v>4793</v>
      </c>
      <c r="CE25" s="6">
        <f t="shared" si="24"/>
        <v>4951</v>
      </c>
      <c r="CF25" s="6">
        <f t="shared" si="24"/>
        <v>5111</v>
      </c>
      <c r="CG25" s="6">
        <f t="shared" si="24"/>
        <v>5273</v>
      </c>
      <c r="CH25" s="6">
        <f t="shared" si="25"/>
        <v>5437</v>
      </c>
      <c r="CI25" s="6">
        <f t="shared" si="25"/>
        <v>5603</v>
      </c>
      <c r="CJ25" s="6">
        <f t="shared" si="25"/>
        <v>5771</v>
      </c>
      <c r="CK25" s="6">
        <f t="shared" si="25"/>
        <v>5941</v>
      </c>
      <c r="CL25" s="6">
        <f t="shared" si="25"/>
        <v>6113</v>
      </c>
      <c r="CM25" s="6">
        <f t="shared" si="25"/>
        <v>6287</v>
      </c>
      <c r="CN25" s="6">
        <f t="shared" si="25"/>
        <v>6463</v>
      </c>
      <c r="CO25" s="6">
        <f t="shared" si="25"/>
        <v>6641</v>
      </c>
      <c r="CP25" s="6">
        <f t="shared" si="25"/>
        <v>6821</v>
      </c>
      <c r="CQ25" s="6">
        <f t="shared" si="25"/>
        <v>7003</v>
      </c>
      <c r="CR25" s="6">
        <f t="shared" si="25"/>
        <v>7187</v>
      </c>
      <c r="CS25" s="6">
        <f t="shared" si="25"/>
        <v>7373</v>
      </c>
      <c r="CT25" s="6">
        <f t="shared" si="25"/>
        <v>7561</v>
      </c>
      <c r="CU25" s="6">
        <f t="shared" si="25"/>
        <v>7751</v>
      </c>
      <c r="CV25" s="6">
        <f t="shared" si="16"/>
        <v>7943</v>
      </c>
      <c r="CW25" s="6">
        <f t="shared" si="16"/>
        <v>8137</v>
      </c>
      <c r="CX25" s="6">
        <f t="shared" si="19"/>
        <v>8333</v>
      </c>
      <c r="CY25" s="6">
        <f t="shared" si="19"/>
        <v>8531</v>
      </c>
      <c r="CZ25" s="6">
        <f t="shared" si="19"/>
        <v>8731</v>
      </c>
      <c r="DA25" s="6">
        <f t="shared" si="19"/>
        <v>8933</v>
      </c>
      <c r="DB25" s="6">
        <f t="shared" si="19"/>
        <v>9137</v>
      </c>
      <c r="DC25" s="6">
        <f t="shared" si="19"/>
        <v>9343</v>
      </c>
      <c r="DD25" s="6">
        <f t="shared" si="19"/>
        <v>9551</v>
      </c>
      <c r="DE25" s="6">
        <f t="shared" si="19"/>
        <v>9761</v>
      </c>
      <c r="DF25" s="6">
        <f t="shared" si="19"/>
        <v>9973</v>
      </c>
      <c r="DG25" s="6">
        <f t="shared" si="19"/>
        <v>10187</v>
      </c>
      <c r="DH25" s="6">
        <f t="shared" si="19"/>
        <v>10403</v>
      </c>
      <c r="DI25" s="6">
        <f t="shared" si="19"/>
        <v>10621</v>
      </c>
      <c r="DJ25" s="6">
        <f t="shared" si="19"/>
        <v>10841</v>
      </c>
      <c r="DK25" s="6">
        <f t="shared" si="19"/>
        <v>11063</v>
      </c>
      <c r="DL25" s="6">
        <f t="shared" si="19"/>
        <v>11287</v>
      </c>
      <c r="DM25" s="6">
        <f t="shared" si="17"/>
        <v>11513</v>
      </c>
      <c r="DN25" s="6">
        <f t="shared" si="17"/>
        <v>11741</v>
      </c>
      <c r="DO25" s="6">
        <f t="shared" si="17"/>
        <v>11971</v>
      </c>
      <c r="DP25" s="6">
        <f t="shared" si="17"/>
        <v>12203</v>
      </c>
      <c r="DQ25" s="6">
        <f t="shared" si="17"/>
        <v>12437</v>
      </c>
      <c r="DR25" s="6">
        <f t="shared" si="17"/>
        <v>12673</v>
      </c>
      <c r="DS25" s="6">
        <f t="shared" si="17"/>
        <v>12911</v>
      </c>
      <c r="DT25" s="6">
        <f t="shared" si="17"/>
        <v>13151</v>
      </c>
      <c r="DU25" s="6">
        <f t="shared" si="17"/>
        <v>13393</v>
      </c>
      <c r="DV25" s="6">
        <f t="shared" si="17"/>
        <v>13637</v>
      </c>
      <c r="DW25" s="6">
        <f t="shared" si="18"/>
        <v>13883</v>
      </c>
      <c r="DX25" s="6">
        <f t="shared" si="18"/>
        <v>14131</v>
      </c>
      <c r="DY25" s="6">
        <f t="shared" si="18"/>
        <v>14381</v>
      </c>
      <c r="DZ25" s="6">
        <f t="shared" si="18"/>
        <v>14633</v>
      </c>
      <c r="EA25" s="6">
        <f t="shared" si="18"/>
        <v>14887</v>
      </c>
      <c r="EB25" s="6">
        <f t="shared" si="18"/>
        <v>15143</v>
      </c>
      <c r="EC25" s="6">
        <f t="shared" si="18"/>
        <v>15401</v>
      </c>
      <c r="ED25" s="6">
        <f t="shared" si="18"/>
        <v>15661</v>
      </c>
      <c r="EE25" s="2">
        <f t="shared" si="7"/>
        <v>53069</v>
      </c>
      <c r="EF25" s="2">
        <f t="shared" si="7"/>
        <v>53873</v>
      </c>
      <c r="EG25" s="2">
        <f t="shared" si="7"/>
        <v>54683</v>
      </c>
      <c r="EH25" s="2">
        <f t="shared" si="7"/>
        <v>55499</v>
      </c>
    </row>
    <row r="26" spans="1:138" ht="15">
      <c r="A26" s="2"/>
      <c r="B26" s="24">
        <v>21</v>
      </c>
      <c r="C26" s="47">
        <f t="shared" si="15"/>
        <v>751</v>
      </c>
      <c r="D26" s="6">
        <f t="shared" si="27"/>
        <v>-1501</v>
      </c>
      <c r="E26" s="6">
        <f t="shared" si="27"/>
        <v>-1499</v>
      </c>
      <c r="F26" s="6">
        <f t="shared" si="27"/>
        <v>-1495</v>
      </c>
      <c r="G26" s="6">
        <f t="shared" si="27"/>
        <v>-1489</v>
      </c>
      <c r="H26" s="6">
        <f t="shared" si="27"/>
        <v>-1481</v>
      </c>
      <c r="I26" s="6">
        <f t="shared" si="27"/>
        <v>-1471</v>
      </c>
      <c r="J26" s="6">
        <f t="shared" si="27"/>
        <v>-1459</v>
      </c>
      <c r="K26" s="6">
        <f t="shared" si="27"/>
        <v>-1445</v>
      </c>
      <c r="L26" s="6">
        <f t="shared" si="27"/>
        <v>-1429</v>
      </c>
      <c r="M26" s="6">
        <f t="shared" si="27"/>
        <v>-1411</v>
      </c>
      <c r="N26" s="6">
        <f t="shared" si="27"/>
        <v>-1391</v>
      </c>
      <c r="O26" s="6">
        <f t="shared" si="27"/>
        <v>-1369</v>
      </c>
      <c r="P26" s="6">
        <f t="shared" si="27"/>
        <v>-1345</v>
      </c>
      <c r="Q26" s="6">
        <f t="shared" si="27"/>
        <v>-1319</v>
      </c>
      <c r="R26" s="6">
        <f t="shared" si="27"/>
        <v>-1291</v>
      </c>
      <c r="S26" s="6">
        <f t="shared" si="27"/>
        <v>-1261</v>
      </c>
      <c r="T26" s="6">
        <f t="shared" si="26"/>
        <v>-1229</v>
      </c>
      <c r="U26" s="6">
        <f t="shared" si="26"/>
        <v>-1195</v>
      </c>
      <c r="V26" s="6">
        <f t="shared" si="26"/>
        <v>-1159</v>
      </c>
      <c r="W26" s="6">
        <f t="shared" si="26"/>
        <v>-1121</v>
      </c>
      <c r="X26" s="6">
        <f t="shared" si="26"/>
        <v>-1081</v>
      </c>
      <c r="Y26" s="6">
        <f t="shared" si="26"/>
        <v>-1039</v>
      </c>
      <c r="Z26" s="6">
        <f t="shared" si="26"/>
        <v>-995</v>
      </c>
      <c r="AA26" s="6">
        <f t="shared" si="26"/>
        <v>-949</v>
      </c>
      <c r="AB26" s="6">
        <f t="shared" si="26"/>
        <v>-901</v>
      </c>
      <c r="AC26" s="6">
        <f t="shared" si="26"/>
        <v>-851</v>
      </c>
      <c r="AD26" s="6">
        <f t="shared" si="26"/>
        <v>-799</v>
      </c>
      <c r="AE26" s="6">
        <f t="shared" si="26"/>
        <v>-745</v>
      </c>
      <c r="AF26" s="6">
        <f t="shared" si="26"/>
        <v>-689</v>
      </c>
      <c r="AG26" s="6">
        <f t="shared" si="26"/>
        <v>-631</v>
      </c>
      <c r="AH26" s="6">
        <f t="shared" si="26"/>
        <v>-571</v>
      </c>
      <c r="AI26" s="6">
        <f t="shared" si="28"/>
        <v>-509</v>
      </c>
      <c r="AJ26" s="6">
        <f t="shared" si="20"/>
        <v>-445</v>
      </c>
      <c r="AK26" s="6">
        <f t="shared" si="20"/>
        <v>-379</v>
      </c>
      <c r="AL26" s="6">
        <f t="shared" si="20"/>
        <v>-311</v>
      </c>
      <c r="AM26" s="6">
        <f t="shared" si="20"/>
        <v>-241</v>
      </c>
      <c r="AN26" s="6">
        <f t="shared" si="20"/>
        <v>-169</v>
      </c>
      <c r="AO26" s="6">
        <f t="shared" si="20"/>
        <v>-95</v>
      </c>
      <c r="AP26" s="6">
        <f t="shared" si="20"/>
        <v>-19</v>
      </c>
      <c r="AQ26" s="49">
        <f t="shared" si="20"/>
        <v>59</v>
      </c>
      <c r="AR26" s="6">
        <f t="shared" si="20"/>
        <v>139</v>
      </c>
      <c r="AS26" s="6">
        <f t="shared" si="20"/>
        <v>221</v>
      </c>
      <c r="AT26" s="6">
        <f t="shared" si="21"/>
        <v>305</v>
      </c>
      <c r="AU26" s="6">
        <f t="shared" si="21"/>
        <v>391</v>
      </c>
      <c r="AV26" s="6">
        <f t="shared" si="21"/>
        <v>479</v>
      </c>
      <c r="AW26" s="6">
        <f t="shared" si="21"/>
        <v>569</v>
      </c>
      <c r="AX26" s="6">
        <f t="shared" si="21"/>
        <v>661</v>
      </c>
      <c r="AY26" s="6">
        <f t="shared" si="21"/>
        <v>755</v>
      </c>
      <c r="AZ26" s="6">
        <f t="shared" si="21"/>
        <v>851</v>
      </c>
      <c r="BA26" s="6">
        <f t="shared" si="21"/>
        <v>949</v>
      </c>
      <c r="BB26" s="6">
        <f t="shared" si="21"/>
        <v>1049</v>
      </c>
      <c r="BC26" s="6">
        <f t="shared" si="21"/>
        <v>1151</v>
      </c>
      <c r="BD26" s="6">
        <f t="shared" si="22"/>
        <v>1255</v>
      </c>
      <c r="BE26" s="6">
        <f t="shared" si="22"/>
        <v>1361</v>
      </c>
      <c r="BF26" s="6">
        <f t="shared" si="22"/>
        <v>1469</v>
      </c>
      <c r="BG26" s="6">
        <f t="shared" si="22"/>
        <v>1579</v>
      </c>
      <c r="BH26" s="6">
        <f t="shared" si="22"/>
        <v>1691</v>
      </c>
      <c r="BI26" s="6">
        <f t="shared" si="22"/>
        <v>1805</v>
      </c>
      <c r="BJ26" s="6">
        <f t="shared" si="22"/>
        <v>1921</v>
      </c>
      <c r="BK26" s="6">
        <f t="shared" si="22"/>
        <v>2039</v>
      </c>
      <c r="BL26" s="6">
        <f t="shared" si="22"/>
        <v>2159</v>
      </c>
      <c r="BM26" s="6">
        <f t="shared" si="22"/>
        <v>2281</v>
      </c>
      <c r="BN26" s="6">
        <f t="shared" si="23"/>
        <v>2405</v>
      </c>
      <c r="BO26" s="6">
        <f t="shared" si="23"/>
        <v>2531</v>
      </c>
      <c r="BP26" s="6">
        <f t="shared" si="23"/>
        <v>2659</v>
      </c>
      <c r="BQ26" s="6">
        <f t="shared" si="23"/>
        <v>2789</v>
      </c>
      <c r="BR26" s="6">
        <f t="shared" si="23"/>
        <v>2921</v>
      </c>
      <c r="BS26" s="6">
        <f t="shared" si="23"/>
        <v>3055</v>
      </c>
      <c r="BT26" s="6">
        <f t="shared" si="23"/>
        <v>3191</v>
      </c>
      <c r="BU26" s="6">
        <f t="shared" si="23"/>
        <v>3329</v>
      </c>
      <c r="BV26" s="6">
        <f t="shared" si="23"/>
        <v>3469</v>
      </c>
      <c r="BW26" s="6">
        <f t="shared" si="23"/>
        <v>3611</v>
      </c>
      <c r="BX26" s="6">
        <f t="shared" si="24"/>
        <v>3755</v>
      </c>
      <c r="BY26" s="6">
        <f t="shared" si="24"/>
        <v>3901</v>
      </c>
      <c r="BZ26" s="6">
        <f t="shared" si="24"/>
        <v>4049</v>
      </c>
      <c r="CA26" s="6">
        <f t="shared" si="24"/>
        <v>4199</v>
      </c>
      <c r="CB26" s="6">
        <f t="shared" si="24"/>
        <v>4351</v>
      </c>
      <c r="CC26" s="6">
        <f t="shared" si="24"/>
        <v>4505</v>
      </c>
      <c r="CD26" s="6">
        <f t="shared" si="24"/>
        <v>4661</v>
      </c>
      <c r="CE26" s="6">
        <f t="shared" si="24"/>
        <v>4819</v>
      </c>
      <c r="CF26" s="6">
        <f t="shared" si="24"/>
        <v>4979</v>
      </c>
      <c r="CG26" s="6">
        <f t="shared" si="24"/>
        <v>5141</v>
      </c>
      <c r="CH26" s="6">
        <f t="shared" si="25"/>
        <v>5305</v>
      </c>
      <c r="CI26" s="6">
        <f t="shared" si="25"/>
        <v>5471</v>
      </c>
      <c r="CJ26" s="6">
        <f t="shared" si="25"/>
        <v>5639</v>
      </c>
      <c r="CK26" s="6">
        <f t="shared" si="25"/>
        <v>5809</v>
      </c>
      <c r="CL26" s="6">
        <f t="shared" si="25"/>
        <v>5981</v>
      </c>
      <c r="CM26" s="6">
        <f t="shared" si="25"/>
        <v>6155</v>
      </c>
      <c r="CN26" s="6">
        <f t="shared" si="25"/>
        <v>6331</v>
      </c>
      <c r="CO26" s="6">
        <f t="shared" si="25"/>
        <v>6509</v>
      </c>
      <c r="CP26" s="6">
        <f t="shared" si="25"/>
        <v>6689</v>
      </c>
      <c r="CQ26" s="6">
        <f t="shared" si="25"/>
        <v>6871</v>
      </c>
      <c r="CR26" s="6">
        <f t="shared" si="25"/>
        <v>7055</v>
      </c>
      <c r="CS26" s="6">
        <f t="shared" si="25"/>
        <v>7241</v>
      </c>
      <c r="CT26" s="6">
        <f t="shared" si="25"/>
        <v>7429</v>
      </c>
      <c r="CU26" s="6">
        <f t="shared" si="25"/>
        <v>7619</v>
      </c>
      <c r="CV26" s="6">
        <f t="shared" si="16"/>
        <v>7811</v>
      </c>
      <c r="CW26" s="6">
        <f t="shared" si="16"/>
        <v>8005</v>
      </c>
      <c r="CX26" s="6">
        <f t="shared" si="19"/>
        <v>8201</v>
      </c>
      <c r="CY26" s="6">
        <f t="shared" si="19"/>
        <v>8399</v>
      </c>
      <c r="CZ26" s="6">
        <f t="shared" si="19"/>
        <v>8599</v>
      </c>
      <c r="DA26" s="6">
        <f t="shared" si="19"/>
        <v>8801</v>
      </c>
      <c r="DB26" s="6">
        <f t="shared" si="19"/>
        <v>9005</v>
      </c>
      <c r="DC26" s="6">
        <f t="shared" si="19"/>
        <v>9211</v>
      </c>
      <c r="DD26" s="6">
        <f t="shared" si="19"/>
        <v>9419</v>
      </c>
      <c r="DE26" s="6">
        <f t="shared" si="19"/>
        <v>9629</v>
      </c>
      <c r="DF26" s="6">
        <f t="shared" si="19"/>
        <v>9841</v>
      </c>
      <c r="DG26" s="6">
        <f t="shared" si="19"/>
        <v>10055</v>
      </c>
      <c r="DH26" s="6">
        <f t="shared" si="19"/>
        <v>10271</v>
      </c>
      <c r="DI26" s="6">
        <f t="shared" si="19"/>
        <v>10489</v>
      </c>
      <c r="DJ26" s="6">
        <f t="shared" si="19"/>
        <v>10709</v>
      </c>
      <c r="DK26" s="6">
        <f t="shared" si="19"/>
        <v>10931</v>
      </c>
      <c r="DL26" s="6">
        <f t="shared" si="19"/>
        <v>11155</v>
      </c>
      <c r="DM26" s="6">
        <f aca="true" t="shared" si="29" ref="DM26:DV34">DM$4*DM$4-DM$4-(2*$C26-1)</f>
        <v>11381</v>
      </c>
      <c r="DN26" s="6">
        <f t="shared" si="29"/>
        <v>11609</v>
      </c>
      <c r="DO26" s="6">
        <f t="shared" si="29"/>
        <v>11839</v>
      </c>
      <c r="DP26" s="6">
        <f t="shared" si="29"/>
        <v>12071</v>
      </c>
      <c r="DQ26" s="6">
        <f t="shared" si="29"/>
        <v>12305</v>
      </c>
      <c r="DR26" s="6">
        <f t="shared" si="29"/>
        <v>12541</v>
      </c>
      <c r="DS26" s="6">
        <f t="shared" si="29"/>
        <v>12779</v>
      </c>
      <c r="DT26" s="6">
        <f t="shared" si="29"/>
        <v>13019</v>
      </c>
      <c r="DU26" s="6">
        <f t="shared" si="29"/>
        <v>13261</v>
      </c>
      <c r="DV26" s="6">
        <f t="shared" si="29"/>
        <v>13505</v>
      </c>
      <c r="DW26" s="6">
        <f aca="true" t="shared" si="30" ref="DW26:ED34">DW$4*DW$4-DW$4-(2*$C26-1)</f>
        <v>13751</v>
      </c>
      <c r="DX26" s="6">
        <f t="shared" si="30"/>
        <v>13999</v>
      </c>
      <c r="DY26" s="6">
        <f t="shared" si="30"/>
        <v>14249</v>
      </c>
      <c r="DZ26" s="6">
        <f t="shared" si="30"/>
        <v>14501</v>
      </c>
      <c r="EA26" s="6">
        <f t="shared" si="30"/>
        <v>14755</v>
      </c>
      <c r="EB26" s="6">
        <f t="shared" si="30"/>
        <v>15011</v>
      </c>
      <c r="EC26" s="6">
        <f t="shared" si="30"/>
        <v>15269</v>
      </c>
      <c r="ED26" s="6">
        <f t="shared" si="30"/>
        <v>15529</v>
      </c>
      <c r="EE26" s="2">
        <f aca="true" t="shared" si="31" ref="EE26:EH46">3*EE$4*EE$4+9*EE$4-11-($B26*$B26-$B26)</f>
        <v>53029</v>
      </c>
      <c r="EF26" s="2">
        <f t="shared" si="31"/>
        <v>53833</v>
      </c>
      <c r="EG26" s="2">
        <f t="shared" si="31"/>
        <v>54643</v>
      </c>
      <c r="EH26" s="2">
        <f t="shared" si="31"/>
        <v>55459</v>
      </c>
    </row>
    <row r="27" spans="1:138" ht="15">
      <c r="A27" s="2"/>
      <c r="B27" s="24">
        <v>22</v>
      </c>
      <c r="C27" s="47">
        <f t="shared" si="15"/>
        <v>820</v>
      </c>
      <c r="D27" s="6">
        <f t="shared" si="27"/>
        <v>-1639</v>
      </c>
      <c r="E27" s="6">
        <f t="shared" si="27"/>
        <v>-1637</v>
      </c>
      <c r="F27" s="6">
        <f t="shared" si="27"/>
        <v>-1633</v>
      </c>
      <c r="G27" s="6">
        <f t="shared" si="27"/>
        <v>-1627</v>
      </c>
      <c r="H27" s="6">
        <f t="shared" si="27"/>
        <v>-1619</v>
      </c>
      <c r="I27" s="6">
        <f t="shared" si="27"/>
        <v>-1609</v>
      </c>
      <c r="J27" s="6">
        <f t="shared" si="27"/>
        <v>-1597</v>
      </c>
      <c r="K27" s="6">
        <f t="shared" si="27"/>
        <v>-1583</v>
      </c>
      <c r="L27" s="6">
        <f t="shared" si="27"/>
        <v>-1567</v>
      </c>
      <c r="M27" s="6">
        <f t="shared" si="27"/>
        <v>-1549</v>
      </c>
      <c r="N27" s="6">
        <f t="shared" si="27"/>
        <v>-1529</v>
      </c>
      <c r="O27" s="6">
        <f t="shared" si="27"/>
        <v>-1507</v>
      </c>
      <c r="P27" s="6">
        <f t="shared" si="27"/>
        <v>-1483</v>
      </c>
      <c r="Q27" s="6">
        <f t="shared" si="27"/>
        <v>-1457</v>
      </c>
      <c r="R27" s="6">
        <f t="shared" si="27"/>
        <v>-1429</v>
      </c>
      <c r="S27" s="6">
        <f t="shared" si="27"/>
        <v>-1399</v>
      </c>
      <c r="T27" s="6">
        <f t="shared" si="26"/>
        <v>-1367</v>
      </c>
      <c r="U27" s="6">
        <f t="shared" si="26"/>
        <v>-1333</v>
      </c>
      <c r="V27" s="6">
        <f t="shared" si="26"/>
        <v>-1297</v>
      </c>
      <c r="W27" s="6">
        <f t="shared" si="26"/>
        <v>-1259</v>
      </c>
      <c r="X27" s="6">
        <f t="shared" si="26"/>
        <v>-1219</v>
      </c>
      <c r="Y27" s="6">
        <f t="shared" si="26"/>
        <v>-1177</v>
      </c>
      <c r="Z27" s="6">
        <f t="shared" si="26"/>
        <v>-1133</v>
      </c>
      <c r="AA27" s="6">
        <f t="shared" si="26"/>
        <v>-1087</v>
      </c>
      <c r="AB27" s="6">
        <f t="shared" si="26"/>
        <v>-1039</v>
      </c>
      <c r="AC27" s="6">
        <f t="shared" si="26"/>
        <v>-989</v>
      </c>
      <c r="AD27" s="6">
        <f t="shared" si="26"/>
        <v>-937</v>
      </c>
      <c r="AE27" s="6">
        <f t="shared" si="26"/>
        <v>-883</v>
      </c>
      <c r="AF27" s="6">
        <f t="shared" si="26"/>
        <v>-827</v>
      </c>
      <c r="AG27" s="6">
        <f t="shared" si="26"/>
        <v>-769</v>
      </c>
      <c r="AH27" s="6">
        <f t="shared" si="26"/>
        <v>-709</v>
      </c>
      <c r="AI27" s="6">
        <f t="shared" si="28"/>
        <v>-647</v>
      </c>
      <c r="AJ27" s="6">
        <f t="shared" si="20"/>
        <v>-583</v>
      </c>
      <c r="AK27" s="6">
        <f t="shared" si="20"/>
        <v>-517</v>
      </c>
      <c r="AL27" s="6">
        <f t="shared" si="20"/>
        <v>-449</v>
      </c>
      <c r="AM27" s="6">
        <f t="shared" si="20"/>
        <v>-379</v>
      </c>
      <c r="AN27" s="6">
        <f t="shared" si="20"/>
        <v>-307</v>
      </c>
      <c r="AO27" s="6">
        <f t="shared" si="20"/>
        <v>-233</v>
      </c>
      <c r="AP27" s="6">
        <f t="shared" si="20"/>
        <v>-157</v>
      </c>
      <c r="AQ27" s="6">
        <f t="shared" si="20"/>
        <v>-79</v>
      </c>
      <c r="AR27" s="49">
        <f t="shared" si="20"/>
        <v>1</v>
      </c>
      <c r="AS27" s="6">
        <f t="shared" si="20"/>
        <v>83</v>
      </c>
      <c r="AT27" s="6">
        <f t="shared" si="21"/>
        <v>167</v>
      </c>
      <c r="AU27" s="6">
        <f t="shared" si="21"/>
        <v>253</v>
      </c>
      <c r="AV27" s="6">
        <f t="shared" si="21"/>
        <v>341</v>
      </c>
      <c r="AW27" s="6">
        <f t="shared" si="21"/>
        <v>431</v>
      </c>
      <c r="AX27" s="6">
        <f t="shared" si="21"/>
        <v>523</v>
      </c>
      <c r="AY27" s="6">
        <f t="shared" si="21"/>
        <v>617</v>
      </c>
      <c r="AZ27" s="6">
        <f t="shared" si="21"/>
        <v>713</v>
      </c>
      <c r="BA27" s="6">
        <f t="shared" si="21"/>
        <v>811</v>
      </c>
      <c r="BB27" s="6">
        <f t="shared" si="21"/>
        <v>911</v>
      </c>
      <c r="BC27" s="6">
        <f t="shared" si="21"/>
        <v>1013</v>
      </c>
      <c r="BD27" s="6">
        <f t="shared" si="22"/>
        <v>1117</v>
      </c>
      <c r="BE27" s="6">
        <f t="shared" si="22"/>
        <v>1223</v>
      </c>
      <c r="BF27" s="6">
        <f t="shared" si="22"/>
        <v>1331</v>
      </c>
      <c r="BG27" s="6">
        <f t="shared" si="22"/>
        <v>1441</v>
      </c>
      <c r="BH27" s="6">
        <f t="shared" si="22"/>
        <v>1553</v>
      </c>
      <c r="BI27" s="6">
        <f t="shared" si="22"/>
        <v>1667</v>
      </c>
      <c r="BJ27" s="6">
        <f t="shared" si="22"/>
        <v>1783</v>
      </c>
      <c r="BK27" s="6">
        <f t="shared" si="22"/>
        <v>1901</v>
      </c>
      <c r="BL27" s="6">
        <f t="shared" si="22"/>
        <v>2021</v>
      </c>
      <c r="BM27" s="6">
        <f t="shared" si="22"/>
        <v>2143</v>
      </c>
      <c r="BN27" s="6">
        <f t="shared" si="23"/>
        <v>2267</v>
      </c>
      <c r="BO27" s="6">
        <f t="shared" si="23"/>
        <v>2393</v>
      </c>
      <c r="BP27" s="6">
        <f t="shared" si="23"/>
        <v>2521</v>
      </c>
      <c r="BQ27" s="6">
        <f t="shared" si="23"/>
        <v>2651</v>
      </c>
      <c r="BR27" s="6">
        <f t="shared" si="23"/>
        <v>2783</v>
      </c>
      <c r="BS27" s="6">
        <f t="shared" si="23"/>
        <v>2917</v>
      </c>
      <c r="BT27" s="6">
        <f t="shared" si="23"/>
        <v>3053</v>
      </c>
      <c r="BU27" s="6">
        <f t="shared" si="23"/>
        <v>3191</v>
      </c>
      <c r="BV27" s="6">
        <f t="shared" si="23"/>
        <v>3331</v>
      </c>
      <c r="BW27" s="6">
        <f t="shared" si="23"/>
        <v>3473</v>
      </c>
      <c r="BX27" s="6">
        <f t="shared" si="24"/>
        <v>3617</v>
      </c>
      <c r="BY27" s="6">
        <f t="shared" si="24"/>
        <v>3763</v>
      </c>
      <c r="BZ27" s="6">
        <f t="shared" si="24"/>
        <v>3911</v>
      </c>
      <c r="CA27" s="6">
        <f t="shared" si="24"/>
        <v>4061</v>
      </c>
      <c r="CB27" s="6">
        <f t="shared" si="24"/>
        <v>4213</v>
      </c>
      <c r="CC27" s="6">
        <f t="shared" si="24"/>
        <v>4367</v>
      </c>
      <c r="CD27" s="6">
        <f t="shared" si="24"/>
        <v>4523</v>
      </c>
      <c r="CE27" s="6">
        <f t="shared" si="24"/>
        <v>4681</v>
      </c>
      <c r="CF27" s="6">
        <f t="shared" si="24"/>
        <v>4841</v>
      </c>
      <c r="CG27" s="6">
        <f t="shared" si="24"/>
        <v>5003</v>
      </c>
      <c r="CH27" s="6">
        <f t="shared" si="25"/>
        <v>5167</v>
      </c>
      <c r="CI27" s="6">
        <f t="shared" si="25"/>
        <v>5333</v>
      </c>
      <c r="CJ27" s="6">
        <f t="shared" si="25"/>
        <v>5501</v>
      </c>
      <c r="CK27" s="6">
        <f t="shared" si="25"/>
        <v>5671</v>
      </c>
      <c r="CL27" s="6">
        <f t="shared" si="25"/>
        <v>5843</v>
      </c>
      <c r="CM27" s="6">
        <f t="shared" si="25"/>
        <v>6017</v>
      </c>
      <c r="CN27" s="6">
        <f t="shared" si="25"/>
        <v>6193</v>
      </c>
      <c r="CO27" s="6">
        <f t="shared" si="25"/>
        <v>6371</v>
      </c>
      <c r="CP27" s="6">
        <f t="shared" si="25"/>
        <v>6551</v>
      </c>
      <c r="CQ27" s="6">
        <f t="shared" si="25"/>
        <v>6733</v>
      </c>
      <c r="CR27" s="6">
        <f t="shared" si="25"/>
        <v>6917</v>
      </c>
      <c r="CS27" s="6">
        <f t="shared" si="25"/>
        <v>7103</v>
      </c>
      <c r="CT27" s="6">
        <f t="shared" si="25"/>
        <v>7291</v>
      </c>
      <c r="CU27" s="6">
        <f t="shared" si="25"/>
        <v>7481</v>
      </c>
      <c r="CV27" s="6">
        <f t="shared" si="16"/>
        <v>7673</v>
      </c>
      <c r="CW27" s="6">
        <f t="shared" si="16"/>
        <v>7867</v>
      </c>
      <c r="CX27" s="6">
        <f aca="true" t="shared" si="32" ref="CX27:DL34">CX$4*CX$4-CX$4-(2*$C27-1)</f>
        <v>8063</v>
      </c>
      <c r="CY27" s="6">
        <f t="shared" si="32"/>
        <v>8261</v>
      </c>
      <c r="CZ27" s="6">
        <f t="shared" si="32"/>
        <v>8461</v>
      </c>
      <c r="DA27" s="6">
        <f t="shared" si="32"/>
        <v>8663</v>
      </c>
      <c r="DB27" s="6">
        <f t="shared" si="32"/>
        <v>8867</v>
      </c>
      <c r="DC27" s="6">
        <f t="shared" si="32"/>
        <v>9073</v>
      </c>
      <c r="DD27" s="6">
        <f t="shared" si="32"/>
        <v>9281</v>
      </c>
      <c r="DE27" s="6">
        <f t="shared" si="32"/>
        <v>9491</v>
      </c>
      <c r="DF27" s="6">
        <f t="shared" si="32"/>
        <v>9703</v>
      </c>
      <c r="DG27" s="6">
        <f t="shared" si="32"/>
        <v>9917</v>
      </c>
      <c r="DH27" s="6">
        <f t="shared" si="32"/>
        <v>10133</v>
      </c>
      <c r="DI27" s="6">
        <f t="shared" si="32"/>
        <v>10351</v>
      </c>
      <c r="DJ27" s="6">
        <f t="shared" si="32"/>
        <v>10571</v>
      </c>
      <c r="DK27" s="6">
        <f t="shared" si="32"/>
        <v>10793</v>
      </c>
      <c r="DL27" s="6">
        <f t="shared" si="32"/>
        <v>11017</v>
      </c>
      <c r="DM27" s="6">
        <f t="shared" si="29"/>
        <v>11243</v>
      </c>
      <c r="DN27" s="6">
        <f t="shared" si="29"/>
        <v>11471</v>
      </c>
      <c r="DO27" s="6">
        <f t="shared" si="29"/>
        <v>11701</v>
      </c>
      <c r="DP27" s="6">
        <f t="shared" si="29"/>
        <v>11933</v>
      </c>
      <c r="DQ27" s="6">
        <f t="shared" si="29"/>
        <v>12167</v>
      </c>
      <c r="DR27" s="6">
        <f t="shared" si="29"/>
        <v>12403</v>
      </c>
      <c r="DS27" s="6">
        <f t="shared" si="29"/>
        <v>12641</v>
      </c>
      <c r="DT27" s="6">
        <f t="shared" si="29"/>
        <v>12881</v>
      </c>
      <c r="DU27" s="6">
        <f t="shared" si="29"/>
        <v>13123</v>
      </c>
      <c r="DV27" s="6">
        <f t="shared" si="29"/>
        <v>13367</v>
      </c>
      <c r="DW27" s="6">
        <f t="shared" si="30"/>
        <v>13613</v>
      </c>
      <c r="DX27" s="6">
        <f t="shared" si="30"/>
        <v>13861</v>
      </c>
      <c r="DY27" s="6">
        <f t="shared" si="30"/>
        <v>14111</v>
      </c>
      <c r="DZ27" s="6">
        <f t="shared" si="30"/>
        <v>14363</v>
      </c>
      <c r="EA27" s="6">
        <f t="shared" si="30"/>
        <v>14617</v>
      </c>
      <c r="EB27" s="6">
        <f t="shared" si="30"/>
        <v>14873</v>
      </c>
      <c r="EC27" s="6">
        <f t="shared" si="30"/>
        <v>15131</v>
      </c>
      <c r="ED27" s="6">
        <f t="shared" si="30"/>
        <v>15391</v>
      </c>
      <c r="EE27" s="2">
        <f t="shared" si="31"/>
        <v>52987</v>
      </c>
      <c r="EF27" s="2">
        <f t="shared" si="31"/>
        <v>53791</v>
      </c>
      <c r="EG27" s="2">
        <f t="shared" si="31"/>
        <v>54601</v>
      </c>
      <c r="EH27" s="2">
        <f t="shared" si="31"/>
        <v>55417</v>
      </c>
    </row>
    <row r="28" spans="1:138" ht="15">
      <c r="A28" s="2"/>
      <c r="B28" s="24">
        <v>23</v>
      </c>
      <c r="C28" s="47">
        <f t="shared" si="15"/>
        <v>892</v>
      </c>
      <c r="D28" s="6">
        <f t="shared" si="27"/>
        <v>-1783</v>
      </c>
      <c r="E28" s="6">
        <f t="shared" si="27"/>
        <v>-1781</v>
      </c>
      <c r="F28" s="6">
        <f t="shared" si="27"/>
        <v>-1777</v>
      </c>
      <c r="G28" s="6">
        <f t="shared" si="27"/>
        <v>-1771</v>
      </c>
      <c r="H28" s="6">
        <f t="shared" si="27"/>
        <v>-1763</v>
      </c>
      <c r="I28" s="6">
        <f t="shared" si="27"/>
        <v>-1753</v>
      </c>
      <c r="J28" s="6">
        <f t="shared" si="27"/>
        <v>-1741</v>
      </c>
      <c r="K28" s="6">
        <f t="shared" si="27"/>
        <v>-1727</v>
      </c>
      <c r="L28" s="6">
        <f t="shared" si="27"/>
        <v>-1711</v>
      </c>
      <c r="M28" s="6">
        <f t="shared" si="27"/>
        <v>-1693</v>
      </c>
      <c r="N28" s="6">
        <f t="shared" si="27"/>
        <v>-1673</v>
      </c>
      <c r="O28" s="6">
        <f t="shared" si="27"/>
        <v>-1651</v>
      </c>
      <c r="P28" s="6">
        <f t="shared" si="27"/>
        <v>-1627</v>
      </c>
      <c r="Q28" s="6">
        <f t="shared" si="27"/>
        <v>-1601</v>
      </c>
      <c r="R28" s="6">
        <f t="shared" si="27"/>
        <v>-1573</v>
      </c>
      <c r="S28" s="6">
        <f t="shared" si="27"/>
        <v>-1543</v>
      </c>
      <c r="T28" s="6">
        <f t="shared" si="26"/>
        <v>-1511</v>
      </c>
      <c r="U28" s="6">
        <f t="shared" si="26"/>
        <v>-1477</v>
      </c>
      <c r="V28" s="6">
        <f t="shared" si="26"/>
        <v>-1441</v>
      </c>
      <c r="W28" s="6">
        <f t="shared" si="26"/>
        <v>-1403</v>
      </c>
      <c r="X28" s="6">
        <f t="shared" si="26"/>
        <v>-1363</v>
      </c>
      <c r="Y28" s="6">
        <f t="shared" si="26"/>
        <v>-1321</v>
      </c>
      <c r="Z28" s="6">
        <f t="shared" si="26"/>
        <v>-1277</v>
      </c>
      <c r="AA28" s="6">
        <f t="shared" si="26"/>
        <v>-1231</v>
      </c>
      <c r="AB28" s="6">
        <f t="shared" si="26"/>
        <v>-1183</v>
      </c>
      <c r="AC28" s="6">
        <f t="shared" si="26"/>
        <v>-1133</v>
      </c>
      <c r="AD28" s="6">
        <f t="shared" si="26"/>
        <v>-1081</v>
      </c>
      <c r="AE28" s="6">
        <f t="shared" si="26"/>
        <v>-1027</v>
      </c>
      <c r="AF28" s="6">
        <f t="shared" si="26"/>
        <v>-971</v>
      </c>
      <c r="AG28" s="6">
        <f t="shared" si="26"/>
        <v>-913</v>
      </c>
      <c r="AH28" s="6">
        <f t="shared" si="26"/>
        <v>-853</v>
      </c>
      <c r="AI28" s="6">
        <f t="shared" si="28"/>
        <v>-791</v>
      </c>
      <c r="AJ28" s="6">
        <f t="shared" si="20"/>
        <v>-727</v>
      </c>
      <c r="AK28" s="6">
        <f t="shared" si="20"/>
        <v>-661</v>
      </c>
      <c r="AL28" s="6">
        <f t="shared" si="20"/>
        <v>-593</v>
      </c>
      <c r="AM28" s="6">
        <f t="shared" si="20"/>
        <v>-523</v>
      </c>
      <c r="AN28" s="6">
        <f t="shared" si="20"/>
        <v>-451</v>
      </c>
      <c r="AO28" s="6">
        <f t="shared" si="20"/>
        <v>-377</v>
      </c>
      <c r="AP28" s="6">
        <f t="shared" si="20"/>
        <v>-301</v>
      </c>
      <c r="AQ28" s="6">
        <f t="shared" si="20"/>
        <v>-223</v>
      </c>
      <c r="AR28" s="6">
        <f t="shared" si="20"/>
        <v>-143</v>
      </c>
      <c r="AS28" s="6">
        <f t="shared" si="20"/>
        <v>-61</v>
      </c>
      <c r="AT28" s="49">
        <f t="shared" si="21"/>
        <v>23</v>
      </c>
      <c r="AU28" s="6">
        <f t="shared" si="21"/>
        <v>109</v>
      </c>
      <c r="AV28" s="6">
        <f t="shared" si="21"/>
        <v>197</v>
      </c>
      <c r="AW28" s="6">
        <f t="shared" si="21"/>
        <v>287</v>
      </c>
      <c r="AX28" s="6">
        <f t="shared" si="21"/>
        <v>379</v>
      </c>
      <c r="AY28" s="6">
        <f t="shared" si="21"/>
        <v>473</v>
      </c>
      <c r="AZ28" s="6">
        <f t="shared" si="21"/>
        <v>569</v>
      </c>
      <c r="BA28" s="6">
        <f t="shared" si="21"/>
        <v>667</v>
      </c>
      <c r="BB28" s="6">
        <f t="shared" si="21"/>
        <v>767</v>
      </c>
      <c r="BC28" s="6">
        <f t="shared" si="21"/>
        <v>869</v>
      </c>
      <c r="BD28" s="6">
        <f t="shared" si="22"/>
        <v>973</v>
      </c>
      <c r="BE28" s="6">
        <f t="shared" si="22"/>
        <v>1079</v>
      </c>
      <c r="BF28" s="6">
        <f t="shared" si="22"/>
        <v>1187</v>
      </c>
      <c r="BG28" s="6">
        <f t="shared" si="22"/>
        <v>1297</v>
      </c>
      <c r="BH28" s="6">
        <f t="shared" si="22"/>
        <v>1409</v>
      </c>
      <c r="BI28" s="6">
        <f t="shared" si="22"/>
        <v>1523</v>
      </c>
      <c r="BJ28" s="6">
        <f t="shared" si="22"/>
        <v>1639</v>
      </c>
      <c r="BK28" s="6">
        <f t="shared" si="22"/>
        <v>1757</v>
      </c>
      <c r="BL28" s="6">
        <f t="shared" si="22"/>
        <v>1877</v>
      </c>
      <c r="BM28" s="6">
        <f t="shared" si="22"/>
        <v>1999</v>
      </c>
      <c r="BN28" s="6">
        <f t="shared" si="23"/>
        <v>2123</v>
      </c>
      <c r="BO28" s="6">
        <f t="shared" si="23"/>
        <v>2249</v>
      </c>
      <c r="BP28" s="6">
        <f t="shared" si="23"/>
        <v>2377</v>
      </c>
      <c r="BQ28" s="6">
        <f t="shared" si="23"/>
        <v>2507</v>
      </c>
      <c r="BR28" s="6">
        <f t="shared" si="23"/>
        <v>2639</v>
      </c>
      <c r="BS28" s="6">
        <f t="shared" si="23"/>
        <v>2773</v>
      </c>
      <c r="BT28" s="6">
        <f t="shared" si="23"/>
        <v>2909</v>
      </c>
      <c r="BU28" s="6">
        <f t="shared" si="23"/>
        <v>3047</v>
      </c>
      <c r="BV28" s="6">
        <f t="shared" si="23"/>
        <v>3187</v>
      </c>
      <c r="BW28" s="6">
        <f t="shared" si="23"/>
        <v>3329</v>
      </c>
      <c r="BX28" s="6">
        <f t="shared" si="24"/>
        <v>3473</v>
      </c>
      <c r="BY28" s="6">
        <f t="shared" si="24"/>
        <v>3619</v>
      </c>
      <c r="BZ28" s="6">
        <f t="shared" si="24"/>
        <v>3767</v>
      </c>
      <c r="CA28" s="6">
        <f t="shared" si="24"/>
        <v>3917</v>
      </c>
      <c r="CB28" s="6">
        <f t="shared" si="24"/>
        <v>4069</v>
      </c>
      <c r="CC28" s="6">
        <f t="shared" si="24"/>
        <v>4223</v>
      </c>
      <c r="CD28" s="6">
        <f t="shared" si="24"/>
        <v>4379</v>
      </c>
      <c r="CE28" s="6">
        <f t="shared" si="24"/>
        <v>4537</v>
      </c>
      <c r="CF28" s="6">
        <f t="shared" si="24"/>
        <v>4697</v>
      </c>
      <c r="CG28" s="6">
        <f t="shared" si="24"/>
        <v>4859</v>
      </c>
      <c r="CH28" s="6">
        <f t="shared" si="25"/>
        <v>5023</v>
      </c>
      <c r="CI28" s="6">
        <f t="shared" si="25"/>
        <v>5189</v>
      </c>
      <c r="CJ28" s="6">
        <f t="shared" si="25"/>
        <v>5357</v>
      </c>
      <c r="CK28" s="6">
        <f t="shared" si="25"/>
        <v>5527</v>
      </c>
      <c r="CL28" s="6">
        <f t="shared" si="25"/>
        <v>5699</v>
      </c>
      <c r="CM28" s="6">
        <f t="shared" si="25"/>
        <v>5873</v>
      </c>
      <c r="CN28" s="6">
        <f t="shared" si="25"/>
        <v>6049</v>
      </c>
      <c r="CO28" s="6">
        <f t="shared" si="25"/>
        <v>6227</v>
      </c>
      <c r="CP28" s="6">
        <f t="shared" si="25"/>
        <v>6407</v>
      </c>
      <c r="CQ28" s="6">
        <f t="shared" si="25"/>
        <v>6589</v>
      </c>
      <c r="CR28" s="6">
        <f t="shared" si="25"/>
        <v>6773</v>
      </c>
      <c r="CS28" s="6">
        <f t="shared" si="25"/>
        <v>6959</v>
      </c>
      <c r="CT28" s="6">
        <f t="shared" si="25"/>
        <v>7147</v>
      </c>
      <c r="CU28" s="6">
        <f t="shared" si="25"/>
        <v>7337</v>
      </c>
      <c r="CV28" s="6">
        <f t="shared" si="16"/>
        <v>7529</v>
      </c>
      <c r="CW28" s="6">
        <f t="shared" si="16"/>
        <v>7723</v>
      </c>
      <c r="CX28" s="6">
        <f t="shared" si="32"/>
        <v>7919</v>
      </c>
      <c r="CY28" s="6">
        <f t="shared" si="32"/>
        <v>8117</v>
      </c>
      <c r="CZ28" s="6">
        <f t="shared" si="32"/>
        <v>8317</v>
      </c>
      <c r="DA28" s="6">
        <f t="shared" si="32"/>
        <v>8519</v>
      </c>
      <c r="DB28" s="6">
        <f t="shared" si="32"/>
        <v>8723</v>
      </c>
      <c r="DC28" s="6">
        <f t="shared" si="32"/>
        <v>8929</v>
      </c>
      <c r="DD28" s="6">
        <f t="shared" si="32"/>
        <v>9137</v>
      </c>
      <c r="DE28" s="6">
        <f t="shared" si="32"/>
        <v>9347</v>
      </c>
      <c r="DF28" s="6">
        <f t="shared" si="32"/>
        <v>9559</v>
      </c>
      <c r="DG28" s="6">
        <f t="shared" si="32"/>
        <v>9773</v>
      </c>
      <c r="DH28" s="6">
        <f t="shared" si="32"/>
        <v>9989</v>
      </c>
      <c r="DI28" s="6">
        <f t="shared" si="32"/>
        <v>10207</v>
      </c>
      <c r="DJ28" s="6">
        <f t="shared" si="32"/>
        <v>10427</v>
      </c>
      <c r="DK28" s="6">
        <f t="shared" si="32"/>
        <v>10649</v>
      </c>
      <c r="DL28" s="6">
        <f t="shared" si="32"/>
        <v>10873</v>
      </c>
      <c r="DM28" s="6">
        <f t="shared" si="29"/>
        <v>11099</v>
      </c>
      <c r="DN28" s="6">
        <f t="shared" si="29"/>
        <v>11327</v>
      </c>
      <c r="DO28" s="6">
        <f t="shared" si="29"/>
        <v>11557</v>
      </c>
      <c r="DP28" s="6">
        <f t="shared" si="29"/>
        <v>11789</v>
      </c>
      <c r="DQ28" s="6">
        <f t="shared" si="29"/>
        <v>12023</v>
      </c>
      <c r="DR28" s="6">
        <f t="shared" si="29"/>
        <v>12259</v>
      </c>
      <c r="DS28" s="6">
        <f t="shared" si="29"/>
        <v>12497</v>
      </c>
      <c r="DT28" s="6">
        <f t="shared" si="29"/>
        <v>12737</v>
      </c>
      <c r="DU28" s="6">
        <f t="shared" si="29"/>
        <v>12979</v>
      </c>
      <c r="DV28" s="6">
        <f t="shared" si="29"/>
        <v>13223</v>
      </c>
      <c r="DW28" s="6">
        <f t="shared" si="30"/>
        <v>13469</v>
      </c>
      <c r="DX28" s="6">
        <f t="shared" si="30"/>
        <v>13717</v>
      </c>
      <c r="DY28" s="6">
        <f t="shared" si="30"/>
        <v>13967</v>
      </c>
      <c r="DZ28" s="6">
        <f t="shared" si="30"/>
        <v>14219</v>
      </c>
      <c r="EA28" s="6">
        <f t="shared" si="30"/>
        <v>14473</v>
      </c>
      <c r="EB28" s="6">
        <f t="shared" si="30"/>
        <v>14729</v>
      </c>
      <c r="EC28" s="6">
        <f t="shared" si="30"/>
        <v>14987</v>
      </c>
      <c r="ED28" s="6">
        <f t="shared" si="30"/>
        <v>15247</v>
      </c>
      <c r="EE28" s="2">
        <f t="shared" si="31"/>
        <v>52943</v>
      </c>
      <c r="EF28" s="2">
        <f t="shared" si="31"/>
        <v>53747</v>
      </c>
      <c r="EG28" s="2">
        <f t="shared" si="31"/>
        <v>54557</v>
      </c>
      <c r="EH28" s="2">
        <f t="shared" si="31"/>
        <v>55373</v>
      </c>
    </row>
    <row r="29" spans="1:138" ht="15">
      <c r="A29" s="2"/>
      <c r="B29" s="24">
        <v>24</v>
      </c>
      <c r="C29" s="47">
        <f t="shared" si="15"/>
        <v>967</v>
      </c>
      <c r="D29" s="6">
        <f t="shared" si="27"/>
        <v>-1933</v>
      </c>
      <c r="E29" s="6">
        <f t="shared" si="27"/>
        <v>-1931</v>
      </c>
      <c r="F29" s="6">
        <f t="shared" si="27"/>
        <v>-1927</v>
      </c>
      <c r="G29" s="6">
        <f t="shared" si="27"/>
        <v>-1921</v>
      </c>
      <c r="H29" s="6">
        <f t="shared" si="27"/>
        <v>-1913</v>
      </c>
      <c r="I29" s="6">
        <f t="shared" si="27"/>
        <v>-1903</v>
      </c>
      <c r="J29" s="6">
        <f t="shared" si="27"/>
        <v>-1891</v>
      </c>
      <c r="K29" s="6">
        <f t="shared" si="27"/>
        <v>-1877</v>
      </c>
      <c r="L29" s="6">
        <f t="shared" si="27"/>
        <v>-1861</v>
      </c>
      <c r="M29" s="6">
        <f t="shared" si="27"/>
        <v>-1843</v>
      </c>
      <c r="N29" s="6">
        <f t="shared" si="27"/>
        <v>-1823</v>
      </c>
      <c r="O29" s="6">
        <f t="shared" si="27"/>
        <v>-1801</v>
      </c>
      <c r="P29" s="6">
        <f t="shared" si="27"/>
        <v>-1777</v>
      </c>
      <c r="Q29" s="6">
        <f t="shared" si="27"/>
        <v>-1751</v>
      </c>
      <c r="R29" s="6">
        <f t="shared" si="27"/>
        <v>-1723</v>
      </c>
      <c r="S29" s="6">
        <f t="shared" si="27"/>
        <v>-1693</v>
      </c>
      <c r="T29" s="6">
        <f t="shared" si="26"/>
        <v>-1661</v>
      </c>
      <c r="U29" s="6">
        <f t="shared" si="26"/>
        <v>-1627</v>
      </c>
      <c r="V29" s="6">
        <f t="shared" si="26"/>
        <v>-1591</v>
      </c>
      <c r="W29" s="6">
        <f t="shared" si="26"/>
        <v>-1553</v>
      </c>
      <c r="X29" s="6">
        <f t="shared" si="26"/>
        <v>-1513</v>
      </c>
      <c r="Y29" s="6">
        <f t="shared" si="26"/>
        <v>-1471</v>
      </c>
      <c r="Z29" s="6">
        <f t="shared" si="26"/>
        <v>-1427</v>
      </c>
      <c r="AA29" s="6">
        <f t="shared" si="26"/>
        <v>-1381</v>
      </c>
      <c r="AB29" s="6">
        <f t="shared" si="26"/>
        <v>-1333</v>
      </c>
      <c r="AC29" s="6">
        <f t="shared" si="26"/>
        <v>-1283</v>
      </c>
      <c r="AD29" s="6">
        <f t="shared" si="26"/>
        <v>-1231</v>
      </c>
      <c r="AE29" s="6">
        <f t="shared" si="26"/>
        <v>-1177</v>
      </c>
      <c r="AF29" s="6">
        <f t="shared" si="26"/>
        <v>-1121</v>
      </c>
      <c r="AG29" s="6">
        <f t="shared" si="26"/>
        <v>-1063</v>
      </c>
      <c r="AH29" s="6">
        <f t="shared" si="26"/>
        <v>-1003</v>
      </c>
      <c r="AI29" s="6">
        <f t="shared" si="28"/>
        <v>-941</v>
      </c>
      <c r="AJ29" s="6">
        <f aca="true" t="shared" si="33" ref="AJ29:BO29">AJ$4*AJ$4-AJ$4-(2*$C29-1)</f>
        <v>-877</v>
      </c>
      <c r="AK29" s="6">
        <f t="shared" si="33"/>
        <v>-811</v>
      </c>
      <c r="AL29" s="6">
        <f t="shared" si="33"/>
        <v>-743</v>
      </c>
      <c r="AM29" s="6">
        <f t="shared" si="33"/>
        <v>-673</v>
      </c>
      <c r="AN29" s="6">
        <f t="shared" si="33"/>
        <v>-601</v>
      </c>
      <c r="AO29" s="6">
        <f t="shared" si="33"/>
        <v>-527</v>
      </c>
      <c r="AP29" s="6">
        <f t="shared" si="33"/>
        <v>-451</v>
      </c>
      <c r="AQ29" s="6">
        <f t="shared" si="33"/>
        <v>-373</v>
      </c>
      <c r="AR29" s="6">
        <f t="shared" si="33"/>
        <v>-293</v>
      </c>
      <c r="AS29" s="6">
        <f t="shared" si="33"/>
        <v>-211</v>
      </c>
      <c r="AT29" s="6">
        <f t="shared" si="33"/>
        <v>-127</v>
      </c>
      <c r="AU29" s="6">
        <f t="shared" si="33"/>
        <v>-41</v>
      </c>
      <c r="AV29" s="49">
        <f t="shared" si="33"/>
        <v>47</v>
      </c>
      <c r="AW29" s="6">
        <f t="shared" si="33"/>
        <v>137</v>
      </c>
      <c r="AX29" s="6">
        <f t="shared" si="33"/>
        <v>229</v>
      </c>
      <c r="AY29" s="6">
        <f t="shared" si="33"/>
        <v>323</v>
      </c>
      <c r="AZ29" s="6">
        <f t="shared" si="33"/>
        <v>419</v>
      </c>
      <c r="BA29" s="6">
        <f t="shared" si="33"/>
        <v>517</v>
      </c>
      <c r="BB29" s="6">
        <f t="shared" si="33"/>
        <v>617</v>
      </c>
      <c r="BC29" s="6">
        <f t="shared" si="33"/>
        <v>719</v>
      </c>
      <c r="BD29" s="6">
        <f t="shared" si="33"/>
        <v>823</v>
      </c>
      <c r="BE29" s="6">
        <f t="shared" si="33"/>
        <v>929</v>
      </c>
      <c r="BF29" s="6">
        <f t="shared" si="33"/>
        <v>1037</v>
      </c>
      <c r="BG29" s="6">
        <f t="shared" si="33"/>
        <v>1147</v>
      </c>
      <c r="BH29" s="6">
        <f t="shared" si="33"/>
        <v>1259</v>
      </c>
      <c r="BI29" s="6">
        <f t="shared" si="33"/>
        <v>1373</v>
      </c>
      <c r="BJ29" s="6">
        <f t="shared" si="33"/>
        <v>1489</v>
      </c>
      <c r="BK29" s="6">
        <f t="shared" si="33"/>
        <v>1607</v>
      </c>
      <c r="BL29" s="6">
        <f t="shared" si="33"/>
        <v>1727</v>
      </c>
      <c r="BM29" s="6">
        <f t="shared" si="33"/>
        <v>1849</v>
      </c>
      <c r="BN29" s="6">
        <f t="shared" si="33"/>
        <v>1973</v>
      </c>
      <c r="BO29" s="6">
        <f t="shared" si="33"/>
        <v>2099</v>
      </c>
      <c r="BP29" s="6">
        <f aca="true" t="shared" si="34" ref="BP29:CT29">BP$4*BP$4-BP$4-(2*$C29-1)</f>
        <v>2227</v>
      </c>
      <c r="BQ29" s="6">
        <f t="shared" si="34"/>
        <v>2357</v>
      </c>
      <c r="BR29" s="6">
        <f t="shared" si="34"/>
        <v>2489</v>
      </c>
      <c r="BS29" s="6">
        <f t="shared" si="34"/>
        <v>2623</v>
      </c>
      <c r="BT29" s="6">
        <f t="shared" si="34"/>
        <v>2759</v>
      </c>
      <c r="BU29" s="6">
        <f t="shared" si="34"/>
        <v>2897</v>
      </c>
      <c r="BV29" s="6">
        <f t="shared" si="34"/>
        <v>3037</v>
      </c>
      <c r="BW29" s="6">
        <f t="shared" si="34"/>
        <v>3179</v>
      </c>
      <c r="BX29" s="6">
        <f t="shared" si="34"/>
        <v>3323</v>
      </c>
      <c r="BY29" s="6">
        <f t="shared" si="34"/>
        <v>3469</v>
      </c>
      <c r="BZ29" s="6">
        <f t="shared" si="34"/>
        <v>3617</v>
      </c>
      <c r="CA29" s="6">
        <f t="shared" si="34"/>
        <v>3767</v>
      </c>
      <c r="CB29" s="6">
        <f t="shared" si="34"/>
        <v>3919</v>
      </c>
      <c r="CC29" s="6">
        <f t="shared" si="34"/>
        <v>4073</v>
      </c>
      <c r="CD29" s="6">
        <f t="shared" si="34"/>
        <v>4229</v>
      </c>
      <c r="CE29" s="6">
        <f t="shared" si="34"/>
        <v>4387</v>
      </c>
      <c r="CF29" s="6">
        <f t="shared" si="34"/>
        <v>4547</v>
      </c>
      <c r="CG29" s="6">
        <f t="shared" si="34"/>
        <v>4709</v>
      </c>
      <c r="CH29" s="6">
        <f t="shared" si="34"/>
        <v>4873</v>
      </c>
      <c r="CI29" s="6">
        <f t="shared" si="34"/>
        <v>5039</v>
      </c>
      <c r="CJ29" s="6">
        <f t="shared" si="34"/>
        <v>5207</v>
      </c>
      <c r="CK29" s="6">
        <f t="shared" si="34"/>
        <v>5377</v>
      </c>
      <c r="CL29" s="6">
        <f t="shared" si="34"/>
        <v>5549</v>
      </c>
      <c r="CM29" s="6">
        <f t="shared" si="34"/>
        <v>5723</v>
      </c>
      <c r="CN29" s="6">
        <f t="shared" si="34"/>
        <v>5899</v>
      </c>
      <c r="CO29" s="6">
        <f t="shared" si="34"/>
        <v>6077</v>
      </c>
      <c r="CP29" s="6">
        <f t="shared" si="34"/>
        <v>6257</v>
      </c>
      <c r="CQ29" s="6">
        <f t="shared" si="34"/>
        <v>6439</v>
      </c>
      <c r="CR29" s="6">
        <f t="shared" si="34"/>
        <v>6623</v>
      </c>
      <c r="CS29" s="6">
        <f t="shared" si="34"/>
        <v>6809</v>
      </c>
      <c r="CT29" s="6">
        <f t="shared" si="34"/>
        <v>6997</v>
      </c>
      <c r="CU29" s="6">
        <f aca="true" t="shared" si="35" ref="CU29:DJ46">CU$4*CU$4-CU$4-(2*$C29-1)</f>
        <v>7187</v>
      </c>
      <c r="CV29" s="6">
        <f t="shared" si="35"/>
        <v>7379</v>
      </c>
      <c r="CW29" s="6">
        <f t="shared" si="35"/>
        <v>7573</v>
      </c>
      <c r="CX29" s="6">
        <f t="shared" si="32"/>
        <v>7769</v>
      </c>
      <c r="CY29" s="6">
        <f t="shared" si="32"/>
        <v>7967</v>
      </c>
      <c r="CZ29" s="6">
        <f t="shared" si="32"/>
        <v>8167</v>
      </c>
      <c r="DA29" s="6">
        <f t="shared" si="32"/>
        <v>8369</v>
      </c>
      <c r="DB29" s="6">
        <f t="shared" si="32"/>
        <v>8573</v>
      </c>
      <c r="DC29" s="6">
        <f t="shared" si="32"/>
        <v>8779</v>
      </c>
      <c r="DD29" s="6">
        <f t="shared" si="32"/>
        <v>8987</v>
      </c>
      <c r="DE29" s="6">
        <f t="shared" si="32"/>
        <v>9197</v>
      </c>
      <c r="DF29" s="6">
        <f t="shared" si="32"/>
        <v>9409</v>
      </c>
      <c r="DG29" s="6">
        <f t="shared" si="32"/>
        <v>9623</v>
      </c>
      <c r="DH29" s="6">
        <f t="shared" si="32"/>
        <v>9839</v>
      </c>
      <c r="DI29" s="6">
        <f t="shared" si="32"/>
        <v>10057</v>
      </c>
      <c r="DJ29" s="6">
        <f t="shared" si="32"/>
        <v>10277</v>
      </c>
      <c r="DK29" s="6">
        <f t="shared" si="32"/>
        <v>10499</v>
      </c>
      <c r="DL29" s="6">
        <f t="shared" si="32"/>
        <v>10723</v>
      </c>
      <c r="DM29" s="6">
        <f t="shared" si="29"/>
        <v>10949</v>
      </c>
      <c r="DN29" s="6">
        <f t="shared" si="29"/>
        <v>11177</v>
      </c>
      <c r="DO29" s="6">
        <f t="shared" si="29"/>
        <v>11407</v>
      </c>
      <c r="DP29" s="6">
        <f t="shared" si="29"/>
        <v>11639</v>
      </c>
      <c r="DQ29" s="6">
        <f t="shared" si="29"/>
        <v>11873</v>
      </c>
      <c r="DR29" s="6">
        <f t="shared" si="29"/>
        <v>12109</v>
      </c>
      <c r="DS29" s="6">
        <f t="shared" si="29"/>
        <v>12347</v>
      </c>
      <c r="DT29" s="6">
        <f t="shared" si="29"/>
        <v>12587</v>
      </c>
      <c r="DU29" s="6">
        <f t="shared" si="29"/>
        <v>12829</v>
      </c>
      <c r="DV29" s="6">
        <f t="shared" si="29"/>
        <v>13073</v>
      </c>
      <c r="DW29" s="6">
        <f t="shared" si="30"/>
        <v>13319</v>
      </c>
      <c r="DX29" s="6">
        <f t="shared" si="30"/>
        <v>13567</v>
      </c>
      <c r="DY29" s="6">
        <f t="shared" si="30"/>
        <v>13817</v>
      </c>
      <c r="DZ29" s="6">
        <f t="shared" si="30"/>
        <v>14069</v>
      </c>
      <c r="EA29" s="6">
        <f t="shared" si="30"/>
        <v>14323</v>
      </c>
      <c r="EB29" s="6">
        <f t="shared" si="30"/>
        <v>14579</v>
      </c>
      <c r="EC29" s="6">
        <f t="shared" si="30"/>
        <v>14837</v>
      </c>
      <c r="ED29" s="6">
        <f t="shared" si="30"/>
        <v>15097</v>
      </c>
      <c r="EE29" s="2">
        <f t="shared" si="31"/>
        <v>52897</v>
      </c>
      <c r="EF29" s="2">
        <f t="shared" si="31"/>
        <v>53701</v>
      </c>
      <c r="EG29" s="2">
        <f t="shared" si="31"/>
        <v>54511</v>
      </c>
      <c r="EH29" s="2">
        <f t="shared" si="31"/>
        <v>55327</v>
      </c>
    </row>
    <row r="30" spans="1:138" ht="15">
      <c r="A30" s="2"/>
      <c r="B30" s="24">
        <v>25</v>
      </c>
      <c r="C30" s="47">
        <f t="shared" si="15"/>
        <v>1045</v>
      </c>
      <c r="D30" s="6">
        <f t="shared" si="27"/>
        <v>-2089</v>
      </c>
      <c r="E30" s="6">
        <f t="shared" si="27"/>
        <v>-2087</v>
      </c>
      <c r="F30" s="6">
        <f t="shared" si="27"/>
        <v>-2083</v>
      </c>
      <c r="G30" s="6">
        <f t="shared" si="27"/>
        <v>-2077</v>
      </c>
      <c r="H30" s="6">
        <f t="shared" si="27"/>
        <v>-2069</v>
      </c>
      <c r="I30" s="6">
        <f t="shared" si="27"/>
        <v>-2059</v>
      </c>
      <c r="J30" s="6">
        <f t="shared" si="27"/>
        <v>-2047</v>
      </c>
      <c r="K30" s="6">
        <f t="shared" si="27"/>
        <v>-2033</v>
      </c>
      <c r="L30" s="6">
        <f t="shared" si="27"/>
        <v>-2017</v>
      </c>
      <c r="M30" s="6">
        <f t="shared" si="27"/>
        <v>-1999</v>
      </c>
      <c r="N30" s="6">
        <f t="shared" si="27"/>
        <v>-1979</v>
      </c>
      <c r="O30" s="6">
        <f t="shared" si="27"/>
        <v>-1957</v>
      </c>
      <c r="P30" s="6">
        <f t="shared" si="27"/>
        <v>-1933</v>
      </c>
      <c r="Q30" s="6">
        <f t="shared" si="27"/>
        <v>-1907</v>
      </c>
      <c r="R30" s="6">
        <f t="shared" si="27"/>
        <v>-1879</v>
      </c>
      <c r="S30" s="6">
        <f t="shared" si="27"/>
        <v>-1849</v>
      </c>
      <c r="T30" s="6">
        <f t="shared" si="26"/>
        <v>-1817</v>
      </c>
      <c r="U30" s="6">
        <f t="shared" si="26"/>
        <v>-1783</v>
      </c>
      <c r="V30" s="6">
        <f t="shared" si="26"/>
        <v>-1747</v>
      </c>
      <c r="W30" s="6">
        <f t="shared" si="26"/>
        <v>-1709</v>
      </c>
      <c r="X30" s="6">
        <f t="shared" si="26"/>
        <v>-1669</v>
      </c>
      <c r="Y30" s="6">
        <f t="shared" si="26"/>
        <v>-1627</v>
      </c>
      <c r="Z30" s="6">
        <f t="shared" si="26"/>
        <v>-1583</v>
      </c>
      <c r="AA30" s="6">
        <f t="shared" si="26"/>
        <v>-1537</v>
      </c>
      <c r="AB30" s="6">
        <f t="shared" si="26"/>
        <v>-1489</v>
      </c>
      <c r="AC30" s="6">
        <f t="shared" si="26"/>
        <v>-1439</v>
      </c>
      <c r="AD30" s="6">
        <f t="shared" si="26"/>
        <v>-1387</v>
      </c>
      <c r="AE30" s="6">
        <f t="shared" si="26"/>
        <v>-1333</v>
      </c>
      <c r="AF30" s="6">
        <f t="shared" si="26"/>
        <v>-1277</v>
      </c>
      <c r="AG30" s="6">
        <f t="shared" si="26"/>
        <v>-1219</v>
      </c>
      <c r="AH30" s="6">
        <f t="shared" si="26"/>
        <v>-1159</v>
      </c>
      <c r="AI30" s="6">
        <f t="shared" si="28"/>
        <v>-1097</v>
      </c>
      <c r="AJ30" s="6">
        <f aca="true" t="shared" si="36" ref="AJ30:AY44">AJ$4*AJ$4-AJ$4-(2*$C30-1)</f>
        <v>-1033</v>
      </c>
      <c r="AK30" s="6">
        <f t="shared" si="36"/>
        <v>-967</v>
      </c>
      <c r="AL30" s="6">
        <f t="shared" si="36"/>
        <v>-899</v>
      </c>
      <c r="AM30" s="6">
        <f t="shared" si="36"/>
        <v>-829</v>
      </c>
      <c r="AN30" s="6">
        <f t="shared" si="36"/>
        <v>-757</v>
      </c>
      <c r="AO30" s="6">
        <f t="shared" si="36"/>
        <v>-683</v>
      </c>
      <c r="AP30" s="6">
        <f t="shared" si="36"/>
        <v>-607</v>
      </c>
      <c r="AQ30" s="6">
        <f t="shared" si="36"/>
        <v>-529</v>
      </c>
      <c r="AR30" s="6">
        <f t="shared" si="36"/>
        <v>-449</v>
      </c>
      <c r="AS30" s="6">
        <f t="shared" si="36"/>
        <v>-367</v>
      </c>
      <c r="AT30" s="6">
        <f t="shared" si="36"/>
        <v>-283</v>
      </c>
      <c r="AU30" s="6">
        <f t="shared" si="36"/>
        <v>-197</v>
      </c>
      <c r="AV30" s="6">
        <f t="shared" si="36"/>
        <v>-109</v>
      </c>
      <c r="AW30" s="6">
        <f t="shared" si="36"/>
        <v>-19</v>
      </c>
      <c r="AX30" s="49">
        <f t="shared" si="36"/>
        <v>73</v>
      </c>
      <c r="AY30" s="6">
        <f t="shared" si="36"/>
        <v>167</v>
      </c>
      <c r="AZ30" s="6">
        <f aca="true" t="shared" si="37" ref="AZ30:BO44">AZ$4*AZ$4-AZ$4-(2*$C30-1)</f>
        <v>263</v>
      </c>
      <c r="BA30" s="6">
        <f t="shared" si="37"/>
        <v>361</v>
      </c>
      <c r="BB30" s="6">
        <f t="shared" si="37"/>
        <v>461</v>
      </c>
      <c r="BC30" s="6">
        <f t="shared" si="37"/>
        <v>563</v>
      </c>
      <c r="BD30" s="6">
        <f t="shared" si="37"/>
        <v>667</v>
      </c>
      <c r="BE30" s="6">
        <f t="shared" si="37"/>
        <v>773</v>
      </c>
      <c r="BF30" s="6">
        <f t="shared" si="37"/>
        <v>881</v>
      </c>
      <c r="BG30" s="6">
        <f t="shared" si="37"/>
        <v>991</v>
      </c>
      <c r="BH30" s="6">
        <f t="shared" si="37"/>
        <v>1103</v>
      </c>
      <c r="BI30" s="6">
        <f t="shared" si="37"/>
        <v>1217</v>
      </c>
      <c r="BJ30" s="6">
        <f t="shared" si="37"/>
        <v>1333</v>
      </c>
      <c r="BK30" s="6">
        <f t="shared" si="37"/>
        <v>1451</v>
      </c>
      <c r="BL30" s="6">
        <f t="shared" si="37"/>
        <v>1571</v>
      </c>
      <c r="BM30" s="6">
        <f t="shared" si="37"/>
        <v>1693</v>
      </c>
      <c r="BN30" s="6">
        <f t="shared" si="37"/>
        <v>1817</v>
      </c>
      <c r="BO30" s="6">
        <f t="shared" si="37"/>
        <v>1943</v>
      </c>
      <c r="BP30" s="6">
        <f aca="true" t="shared" si="38" ref="BP30:CD44">BP$4*BP$4-BP$4-(2*$C30-1)</f>
        <v>2071</v>
      </c>
      <c r="BQ30" s="6">
        <f t="shared" si="38"/>
        <v>2201</v>
      </c>
      <c r="BR30" s="6">
        <f t="shared" si="38"/>
        <v>2333</v>
      </c>
      <c r="BS30" s="6">
        <f t="shared" si="38"/>
        <v>2467</v>
      </c>
      <c r="BT30" s="6">
        <f t="shared" si="38"/>
        <v>2603</v>
      </c>
      <c r="BU30" s="6">
        <f t="shared" si="38"/>
        <v>2741</v>
      </c>
      <c r="BV30" s="6">
        <f t="shared" si="38"/>
        <v>2881</v>
      </c>
      <c r="BW30" s="6">
        <f t="shared" si="38"/>
        <v>3023</v>
      </c>
      <c r="BX30" s="6">
        <f t="shared" si="38"/>
        <v>3167</v>
      </c>
      <c r="BY30" s="6">
        <f t="shared" si="38"/>
        <v>3313</v>
      </c>
      <c r="BZ30" s="6">
        <f t="shared" si="38"/>
        <v>3461</v>
      </c>
      <c r="CA30" s="6">
        <f t="shared" si="38"/>
        <v>3611</v>
      </c>
      <c r="CB30" s="6">
        <f t="shared" si="38"/>
        <v>3763</v>
      </c>
      <c r="CC30" s="6">
        <f t="shared" si="38"/>
        <v>3917</v>
      </c>
      <c r="CD30" s="6">
        <f t="shared" si="38"/>
        <v>4073</v>
      </c>
      <c r="CE30" s="6">
        <f aca="true" t="shared" si="39" ref="CE30:CT46">CE$4*CE$4-CE$4-(2*$C30-1)</f>
        <v>4231</v>
      </c>
      <c r="CF30" s="6">
        <f t="shared" si="39"/>
        <v>4391</v>
      </c>
      <c r="CG30" s="6">
        <f t="shared" si="39"/>
        <v>4553</v>
      </c>
      <c r="CH30" s="6">
        <f t="shared" si="39"/>
        <v>4717</v>
      </c>
      <c r="CI30" s="6">
        <f t="shared" si="39"/>
        <v>4883</v>
      </c>
      <c r="CJ30" s="6">
        <f t="shared" si="39"/>
        <v>5051</v>
      </c>
      <c r="CK30" s="6">
        <f t="shared" si="39"/>
        <v>5221</v>
      </c>
      <c r="CL30" s="6">
        <f t="shared" si="39"/>
        <v>5393</v>
      </c>
      <c r="CM30" s="6">
        <f t="shared" si="39"/>
        <v>5567</v>
      </c>
      <c r="CN30" s="6">
        <f t="shared" si="39"/>
        <v>5743</v>
      </c>
      <c r="CO30" s="6">
        <f t="shared" si="39"/>
        <v>5921</v>
      </c>
      <c r="CP30" s="6">
        <f t="shared" si="39"/>
        <v>6101</v>
      </c>
      <c r="CQ30" s="6">
        <f t="shared" si="39"/>
        <v>6283</v>
      </c>
      <c r="CR30" s="6">
        <f t="shared" si="39"/>
        <v>6467</v>
      </c>
      <c r="CS30" s="6">
        <f t="shared" si="39"/>
        <v>6653</v>
      </c>
      <c r="CT30" s="6">
        <f t="shared" si="39"/>
        <v>6841</v>
      </c>
      <c r="CU30" s="6">
        <f t="shared" si="35"/>
        <v>7031</v>
      </c>
      <c r="CV30" s="6">
        <f t="shared" si="35"/>
        <v>7223</v>
      </c>
      <c r="CW30" s="6">
        <f t="shared" si="35"/>
        <v>7417</v>
      </c>
      <c r="CX30" s="6">
        <f t="shared" si="32"/>
        <v>7613</v>
      </c>
      <c r="CY30" s="6">
        <f t="shared" si="32"/>
        <v>7811</v>
      </c>
      <c r="CZ30" s="6">
        <f t="shared" si="32"/>
        <v>8011</v>
      </c>
      <c r="DA30" s="6">
        <f t="shared" si="32"/>
        <v>8213</v>
      </c>
      <c r="DB30" s="6">
        <f t="shared" si="32"/>
        <v>8417</v>
      </c>
      <c r="DC30" s="6">
        <f t="shared" si="32"/>
        <v>8623</v>
      </c>
      <c r="DD30" s="6">
        <f t="shared" si="32"/>
        <v>8831</v>
      </c>
      <c r="DE30" s="6">
        <f t="shared" si="32"/>
        <v>9041</v>
      </c>
      <c r="DF30" s="6">
        <f t="shared" si="32"/>
        <v>9253</v>
      </c>
      <c r="DG30" s="6">
        <f t="shared" si="32"/>
        <v>9467</v>
      </c>
      <c r="DH30" s="6">
        <f t="shared" si="32"/>
        <v>9683</v>
      </c>
      <c r="DI30" s="6">
        <f t="shared" si="32"/>
        <v>9901</v>
      </c>
      <c r="DJ30" s="6">
        <f t="shared" si="32"/>
        <v>10121</v>
      </c>
      <c r="DK30" s="6">
        <f t="shared" si="32"/>
        <v>10343</v>
      </c>
      <c r="DL30" s="6">
        <f t="shared" si="32"/>
        <v>10567</v>
      </c>
      <c r="DM30" s="6">
        <f t="shared" si="29"/>
        <v>10793</v>
      </c>
      <c r="DN30" s="6">
        <f t="shared" si="29"/>
        <v>11021</v>
      </c>
      <c r="DO30" s="6">
        <f t="shared" si="29"/>
        <v>11251</v>
      </c>
      <c r="DP30" s="6">
        <f t="shared" si="29"/>
        <v>11483</v>
      </c>
      <c r="DQ30" s="6">
        <f t="shared" si="29"/>
        <v>11717</v>
      </c>
      <c r="DR30" s="6">
        <f t="shared" si="29"/>
        <v>11953</v>
      </c>
      <c r="DS30" s="6">
        <f t="shared" si="29"/>
        <v>12191</v>
      </c>
      <c r="DT30" s="6">
        <f t="shared" si="29"/>
        <v>12431</v>
      </c>
      <c r="DU30" s="6">
        <f t="shared" si="29"/>
        <v>12673</v>
      </c>
      <c r="DV30" s="6">
        <f t="shared" si="29"/>
        <v>12917</v>
      </c>
      <c r="DW30" s="6">
        <f t="shared" si="30"/>
        <v>13163</v>
      </c>
      <c r="DX30" s="6">
        <f t="shared" si="30"/>
        <v>13411</v>
      </c>
      <c r="DY30" s="6">
        <f t="shared" si="30"/>
        <v>13661</v>
      </c>
      <c r="DZ30" s="6">
        <f t="shared" si="30"/>
        <v>13913</v>
      </c>
      <c r="EA30" s="6">
        <f t="shared" si="30"/>
        <v>14167</v>
      </c>
      <c r="EB30" s="6">
        <f t="shared" si="30"/>
        <v>14423</v>
      </c>
      <c r="EC30" s="6">
        <f t="shared" si="30"/>
        <v>14681</v>
      </c>
      <c r="ED30" s="6">
        <f t="shared" si="30"/>
        <v>14941</v>
      </c>
      <c r="EE30" s="2">
        <f t="shared" si="31"/>
        <v>52849</v>
      </c>
      <c r="EF30" s="2">
        <f t="shared" si="31"/>
        <v>53653</v>
      </c>
      <c r="EG30" s="2">
        <f t="shared" si="31"/>
        <v>54463</v>
      </c>
      <c r="EH30" s="2">
        <f t="shared" si="31"/>
        <v>55279</v>
      </c>
    </row>
    <row r="31" spans="1:138" ht="15">
      <c r="A31" s="2"/>
      <c r="B31" s="24">
        <v>26</v>
      </c>
      <c r="C31" s="47">
        <f t="shared" si="15"/>
        <v>1126</v>
      </c>
      <c r="D31" s="6">
        <f t="shared" si="27"/>
        <v>-2251</v>
      </c>
      <c r="E31" s="6">
        <f t="shared" si="27"/>
        <v>-2249</v>
      </c>
      <c r="F31" s="6">
        <f t="shared" si="27"/>
        <v>-2245</v>
      </c>
      <c r="G31" s="6">
        <f t="shared" si="27"/>
        <v>-2239</v>
      </c>
      <c r="H31" s="6">
        <f t="shared" si="27"/>
        <v>-2231</v>
      </c>
      <c r="I31" s="6">
        <f t="shared" si="27"/>
        <v>-2221</v>
      </c>
      <c r="J31" s="6">
        <f t="shared" si="27"/>
        <v>-2209</v>
      </c>
      <c r="K31" s="6">
        <f t="shared" si="27"/>
        <v>-2195</v>
      </c>
      <c r="L31" s="6">
        <f t="shared" si="27"/>
        <v>-2179</v>
      </c>
      <c r="M31" s="6">
        <f t="shared" si="27"/>
        <v>-2161</v>
      </c>
      <c r="N31" s="6">
        <f t="shared" si="27"/>
        <v>-2141</v>
      </c>
      <c r="O31" s="6">
        <f t="shared" si="27"/>
        <v>-2119</v>
      </c>
      <c r="P31" s="6">
        <f t="shared" si="27"/>
        <v>-2095</v>
      </c>
      <c r="Q31" s="6">
        <f t="shared" si="27"/>
        <v>-2069</v>
      </c>
      <c r="R31" s="6">
        <f t="shared" si="27"/>
        <v>-2041</v>
      </c>
      <c r="S31" s="6">
        <f t="shared" si="27"/>
        <v>-2011</v>
      </c>
      <c r="T31" s="6">
        <f t="shared" si="26"/>
        <v>-1979</v>
      </c>
      <c r="U31" s="6">
        <f t="shared" si="26"/>
        <v>-1945</v>
      </c>
      <c r="V31" s="6">
        <f t="shared" si="26"/>
        <v>-1909</v>
      </c>
      <c r="W31" s="6">
        <f t="shared" si="26"/>
        <v>-1871</v>
      </c>
      <c r="X31" s="6">
        <f t="shared" si="26"/>
        <v>-1831</v>
      </c>
      <c r="Y31" s="6">
        <f t="shared" si="26"/>
        <v>-1789</v>
      </c>
      <c r="Z31" s="6">
        <f t="shared" si="26"/>
        <v>-1745</v>
      </c>
      <c r="AA31" s="6">
        <f t="shared" si="26"/>
        <v>-1699</v>
      </c>
      <c r="AB31" s="6">
        <f t="shared" si="26"/>
        <v>-1651</v>
      </c>
      <c r="AC31" s="6">
        <f t="shared" si="26"/>
        <v>-1601</v>
      </c>
      <c r="AD31" s="6">
        <f t="shared" si="26"/>
        <v>-1549</v>
      </c>
      <c r="AE31" s="6">
        <f t="shared" si="26"/>
        <v>-1495</v>
      </c>
      <c r="AF31" s="6">
        <f t="shared" si="26"/>
        <v>-1439</v>
      </c>
      <c r="AG31" s="6">
        <f t="shared" si="26"/>
        <v>-1381</v>
      </c>
      <c r="AH31" s="6">
        <f t="shared" si="26"/>
        <v>-1321</v>
      </c>
      <c r="AI31" s="6">
        <f t="shared" si="28"/>
        <v>-1259</v>
      </c>
      <c r="AJ31" s="6">
        <f t="shared" si="36"/>
        <v>-1195</v>
      </c>
      <c r="AK31" s="6">
        <f t="shared" si="36"/>
        <v>-1129</v>
      </c>
      <c r="AL31" s="6">
        <f t="shared" si="36"/>
        <v>-1061</v>
      </c>
      <c r="AM31" s="6">
        <f t="shared" si="36"/>
        <v>-991</v>
      </c>
      <c r="AN31" s="6">
        <f t="shared" si="36"/>
        <v>-919</v>
      </c>
      <c r="AO31" s="6">
        <f t="shared" si="36"/>
        <v>-845</v>
      </c>
      <c r="AP31" s="6">
        <f t="shared" si="36"/>
        <v>-769</v>
      </c>
      <c r="AQ31" s="6">
        <f t="shared" si="36"/>
        <v>-691</v>
      </c>
      <c r="AR31" s="6">
        <f t="shared" si="36"/>
        <v>-611</v>
      </c>
      <c r="AS31" s="6">
        <f t="shared" si="36"/>
        <v>-529</v>
      </c>
      <c r="AT31" s="6">
        <f t="shared" si="36"/>
        <v>-445</v>
      </c>
      <c r="AU31" s="6">
        <f t="shared" si="36"/>
        <v>-359</v>
      </c>
      <c r="AV31" s="6">
        <f t="shared" si="36"/>
        <v>-271</v>
      </c>
      <c r="AW31" s="6">
        <f t="shared" si="36"/>
        <v>-181</v>
      </c>
      <c r="AX31" s="6">
        <f t="shared" si="36"/>
        <v>-89</v>
      </c>
      <c r="AY31" s="49">
        <f t="shared" si="36"/>
        <v>5</v>
      </c>
      <c r="AZ31" s="6">
        <f t="shared" si="37"/>
        <v>101</v>
      </c>
      <c r="BA31" s="6">
        <f t="shared" si="37"/>
        <v>199</v>
      </c>
      <c r="BB31" s="6">
        <f t="shared" si="37"/>
        <v>299</v>
      </c>
      <c r="BC31" s="6">
        <f t="shared" si="37"/>
        <v>401</v>
      </c>
      <c r="BD31" s="6">
        <f t="shared" si="37"/>
        <v>505</v>
      </c>
      <c r="BE31" s="6">
        <f t="shared" si="37"/>
        <v>611</v>
      </c>
      <c r="BF31" s="6">
        <f t="shared" si="37"/>
        <v>719</v>
      </c>
      <c r="BG31" s="6">
        <f t="shared" si="37"/>
        <v>829</v>
      </c>
      <c r="BH31" s="6">
        <f t="shared" si="37"/>
        <v>941</v>
      </c>
      <c r="BI31" s="6">
        <f t="shared" si="37"/>
        <v>1055</v>
      </c>
      <c r="BJ31" s="6">
        <f t="shared" si="37"/>
        <v>1171</v>
      </c>
      <c r="BK31" s="6">
        <f t="shared" si="37"/>
        <v>1289</v>
      </c>
      <c r="BL31" s="6">
        <f t="shared" si="37"/>
        <v>1409</v>
      </c>
      <c r="BM31" s="6">
        <f t="shared" si="37"/>
        <v>1531</v>
      </c>
      <c r="BN31" s="6">
        <f t="shared" si="37"/>
        <v>1655</v>
      </c>
      <c r="BO31" s="6">
        <f t="shared" si="37"/>
        <v>1781</v>
      </c>
      <c r="BP31" s="6">
        <f t="shared" si="38"/>
        <v>1909</v>
      </c>
      <c r="BQ31" s="6">
        <f t="shared" si="38"/>
        <v>2039</v>
      </c>
      <c r="BR31" s="6">
        <f t="shared" si="38"/>
        <v>2171</v>
      </c>
      <c r="BS31" s="6">
        <f t="shared" si="38"/>
        <v>2305</v>
      </c>
      <c r="BT31" s="6">
        <f t="shared" si="38"/>
        <v>2441</v>
      </c>
      <c r="BU31" s="6">
        <f t="shared" si="38"/>
        <v>2579</v>
      </c>
      <c r="BV31" s="6">
        <f t="shared" si="38"/>
        <v>2719</v>
      </c>
      <c r="BW31" s="6">
        <f t="shared" si="38"/>
        <v>2861</v>
      </c>
      <c r="BX31" s="6">
        <f t="shared" si="38"/>
        <v>3005</v>
      </c>
      <c r="BY31" s="6">
        <f t="shared" si="38"/>
        <v>3151</v>
      </c>
      <c r="BZ31" s="6">
        <f t="shared" si="38"/>
        <v>3299</v>
      </c>
      <c r="CA31" s="6">
        <f t="shared" si="38"/>
        <v>3449</v>
      </c>
      <c r="CB31" s="6">
        <f t="shared" si="38"/>
        <v>3601</v>
      </c>
      <c r="CC31" s="6">
        <f t="shared" si="38"/>
        <v>3755</v>
      </c>
      <c r="CD31" s="6">
        <f t="shared" si="38"/>
        <v>3911</v>
      </c>
      <c r="CE31" s="6">
        <f t="shared" si="39"/>
        <v>4069</v>
      </c>
      <c r="CF31" s="6">
        <f t="shared" si="39"/>
        <v>4229</v>
      </c>
      <c r="CG31" s="6">
        <f t="shared" si="39"/>
        <v>4391</v>
      </c>
      <c r="CH31" s="6">
        <f t="shared" si="39"/>
        <v>4555</v>
      </c>
      <c r="CI31" s="6">
        <f t="shared" si="39"/>
        <v>4721</v>
      </c>
      <c r="CJ31" s="6">
        <f t="shared" si="39"/>
        <v>4889</v>
      </c>
      <c r="CK31" s="6">
        <f t="shared" si="39"/>
        <v>5059</v>
      </c>
      <c r="CL31" s="6">
        <f t="shared" si="39"/>
        <v>5231</v>
      </c>
      <c r="CM31" s="6">
        <f t="shared" si="39"/>
        <v>5405</v>
      </c>
      <c r="CN31" s="6">
        <f t="shared" si="39"/>
        <v>5581</v>
      </c>
      <c r="CO31" s="6">
        <f t="shared" si="39"/>
        <v>5759</v>
      </c>
      <c r="CP31" s="6">
        <f t="shared" si="39"/>
        <v>5939</v>
      </c>
      <c r="CQ31" s="6">
        <f t="shared" si="39"/>
        <v>6121</v>
      </c>
      <c r="CR31" s="6">
        <f t="shared" si="39"/>
        <v>6305</v>
      </c>
      <c r="CS31" s="6">
        <f t="shared" si="39"/>
        <v>6491</v>
      </c>
      <c r="CT31" s="6">
        <f t="shared" si="39"/>
        <v>6679</v>
      </c>
      <c r="CU31" s="6">
        <f t="shared" si="35"/>
        <v>6869</v>
      </c>
      <c r="CV31" s="6">
        <f t="shared" si="35"/>
        <v>7061</v>
      </c>
      <c r="CW31" s="6">
        <f t="shared" si="35"/>
        <v>7255</v>
      </c>
      <c r="CX31" s="6">
        <f t="shared" si="32"/>
        <v>7451</v>
      </c>
      <c r="CY31" s="6">
        <f t="shared" si="32"/>
        <v>7649</v>
      </c>
      <c r="CZ31" s="6">
        <f t="shared" si="32"/>
        <v>7849</v>
      </c>
      <c r="DA31" s="6">
        <f t="shared" si="32"/>
        <v>8051</v>
      </c>
      <c r="DB31" s="6">
        <f t="shared" si="32"/>
        <v>8255</v>
      </c>
      <c r="DC31" s="6">
        <f t="shared" si="32"/>
        <v>8461</v>
      </c>
      <c r="DD31" s="6">
        <f t="shared" si="32"/>
        <v>8669</v>
      </c>
      <c r="DE31" s="6">
        <f t="shared" si="32"/>
        <v>8879</v>
      </c>
      <c r="DF31" s="6">
        <f t="shared" si="32"/>
        <v>9091</v>
      </c>
      <c r="DG31" s="6">
        <f t="shared" si="32"/>
        <v>9305</v>
      </c>
      <c r="DH31" s="6">
        <f t="shared" si="32"/>
        <v>9521</v>
      </c>
      <c r="DI31" s="6">
        <f t="shared" si="32"/>
        <v>9739</v>
      </c>
      <c r="DJ31" s="6">
        <f t="shared" si="32"/>
        <v>9959</v>
      </c>
      <c r="DK31" s="6">
        <f t="shared" si="32"/>
        <v>10181</v>
      </c>
      <c r="DL31" s="6">
        <f t="shared" si="32"/>
        <v>10405</v>
      </c>
      <c r="DM31" s="6">
        <f t="shared" si="29"/>
        <v>10631</v>
      </c>
      <c r="DN31" s="6">
        <f t="shared" si="29"/>
        <v>10859</v>
      </c>
      <c r="DO31" s="6">
        <f t="shared" si="29"/>
        <v>11089</v>
      </c>
      <c r="DP31" s="6">
        <f t="shared" si="29"/>
        <v>11321</v>
      </c>
      <c r="DQ31" s="6">
        <f t="shared" si="29"/>
        <v>11555</v>
      </c>
      <c r="DR31" s="6">
        <f t="shared" si="29"/>
        <v>11791</v>
      </c>
      <c r="DS31" s="6">
        <f t="shared" si="29"/>
        <v>12029</v>
      </c>
      <c r="DT31" s="6">
        <f t="shared" si="29"/>
        <v>12269</v>
      </c>
      <c r="DU31" s="6">
        <f t="shared" si="29"/>
        <v>12511</v>
      </c>
      <c r="DV31" s="6">
        <f t="shared" si="29"/>
        <v>12755</v>
      </c>
      <c r="DW31" s="6">
        <f t="shared" si="30"/>
        <v>13001</v>
      </c>
      <c r="DX31" s="6">
        <f t="shared" si="30"/>
        <v>13249</v>
      </c>
      <c r="DY31" s="6">
        <f t="shared" si="30"/>
        <v>13499</v>
      </c>
      <c r="DZ31" s="6">
        <f t="shared" si="30"/>
        <v>13751</v>
      </c>
      <c r="EA31" s="6">
        <f t="shared" si="30"/>
        <v>14005</v>
      </c>
      <c r="EB31" s="6">
        <f t="shared" si="30"/>
        <v>14261</v>
      </c>
      <c r="EC31" s="6">
        <f t="shared" si="30"/>
        <v>14519</v>
      </c>
      <c r="ED31" s="6">
        <f t="shared" si="30"/>
        <v>14779</v>
      </c>
      <c r="EE31" s="2">
        <f t="shared" si="31"/>
        <v>52799</v>
      </c>
      <c r="EF31" s="2">
        <f t="shared" si="31"/>
        <v>53603</v>
      </c>
      <c r="EG31" s="2">
        <f t="shared" si="31"/>
        <v>54413</v>
      </c>
      <c r="EH31" s="2">
        <f t="shared" si="31"/>
        <v>55229</v>
      </c>
    </row>
    <row r="32" spans="1:138" ht="15">
      <c r="A32" s="2"/>
      <c r="B32" s="24">
        <v>27</v>
      </c>
      <c r="C32" s="47">
        <f t="shared" si="15"/>
        <v>1210</v>
      </c>
      <c r="D32" s="6">
        <f t="shared" si="27"/>
        <v>-2419</v>
      </c>
      <c r="E32" s="6">
        <f t="shared" si="27"/>
        <v>-2417</v>
      </c>
      <c r="F32" s="6">
        <f t="shared" si="27"/>
        <v>-2413</v>
      </c>
      <c r="G32" s="6">
        <f t="shared" si="27"/>
        <v>-2407</v>
      </c>
      <c r="H32" s="6">
        <f t="shared" si="27"/>
        <v>-2399</v>
      </c>
      <c r="I32" s="6">
        <f t="shared" si="27"/>
        <v>-2389</v>
      </c>
      <c r="J32" s="6">
        <f t="shared" si="27"/>
        <v>-2377</v>
      </c>
      <c r="K32" s="6">
        <f t="shared" si="27"/>
        <v>-2363</v>
      </c>
      <c r="L32" s="6">
        <f t="shared" si="27"/>
        <v>-2347</v>
      </c>
      <c r="M32" s="6">
        <f t="shared" si="27"/>
        <v>-2329</v>
      </c>
      <c r="N32" s="6">
        <f t="shared" si="27"/>
        <v>-2309</v>
      </c>
      <c r="O32" s="6">
        <f t="shared" si="27"/>
        <v>-2287</v>
      </c>
      <c r="P32" s="6">
        <f t="shared" si="27"/>
        <v>-2263</v>
      </c>
      <c r="Q32" s="6">
        <f t="shared" si="27"/>
        <v>-2237</v>
      </c>
      <c r="R32" s="6">
        <f t="shared" si="27"/>
        <v>-2209</v>
      </c>
      <c r="S32" s="6">
        <f t="shared" si="27"/>
        <v>-2179</v>
      </c>
      <c r="T32" s="6">
        <f t="shared" si="26"/>
        <v>-2147</v>
      </c>
      <c r="U32" s="6">
        <f t="shared" si="26"/>
        <v>-2113</v>
      </c>
      <c r="V32" s="6">
        <f t="shared" si="26"/>
        <v>-2077</v>
      </c>
      <c r="W32" s="6">
        <f t="shared" si="26"/>
        <v>-2039</v>
      </c>
      <c r="X32" s="6">
        <f t="shared" si="26"/>
        <v>-1999</v>
      </c>
      <c r="Y32" s="6">
        <f t="shared" si="26"/>
        <v>-1957</v>
      </c>
      <c r="Z32" s="6">
        <f t="shared" si="26"/>
        <v>-1913</v>
      </c>
      <c r="AA32" s="6">
        <f t="shared" si="26"/>
        <v>-1867</v>
      </c>
      <c r="AB32" s="6">
        <f t="shared" si="26"/>
        <v>-1819</v>
      </c>
      <c r="AC32" s="6">
        <f t="shared" si="26"/>
        <v>-1769</v>
      </c>
      <c r="AD32" s="6">
        <f t="shared" si="26"/>
        <v>-1717</v>
      </c>
      <c r="AE32" s="6">
        <f t="shared" si="26"/>
        <v>-1663</v>
      </c>
      <c r="AF32" s="6">
        <f t="shared" si="26"/>
        <v>-1607</v>
      </c>
      <c r="AG32" s="6">
        <f t="shared" si="26"/>
        <v>-1549</v>
      </c>
      <c r="AH32" s="6">
        <f t="shared" si="26"/>
        <v>-1489</v>
      </c>
      <c r="AI32" s="6">
        <f t="shared" si="28"/>
        <v>-1427</v>
      </c>
      <c r="AJ32" s="6">
        <f t="shared" si="36"/>
        <v>-1363</v>
      </c>
      <c r="AK32" s="6">
        <f t="shared" si="36"/>
        <v>-1297</v>
      </c>
      <c r="AL32" s="6">
        <f t="shared" si="36"/>
        <v>-1229</v>
      </c>
      <c r="AM32" s="6">
        <f t="shared" si="36"/>
        <v>-1159</v>
      </c>
      <c r="AN32" s="6">
        <f t="shared" si="36"/>
        <v>-1087</v>
      </c>
      <c r="AO32" s="6">
        <f t="shared" si="36"/>
        <v>-1013</v>
      </c>
      <c r="AP32" s="6">
        <f t="shared" si="36"/>
        <v>-937</v>
      </c>
      <c r="AQ32" s="6">
        <f t="shared" si="36"/>
        <v>-859</v>
      </c>
      <c r="AR32" s="6">
        <f t="shared" si="36"/>
        <v>-779</v>
      </c>
      <c r="AS32" s="6">
        <f t="shared" si="36"/>
        <v>-697</v>
      </c>
      <c r="AT32" s="6">
        <f t="shared" si="36"/>
        <v>-613</v>
      </c>
      <c r="AU32" s="6">
        <f t="shared" si="36"/>
        <v>-527</v>
      </c>
      <c r="AV32" s="6">
        <f t="shared" si="36"/>
        <v>-439</v>
      </c>
      <c r="AW32" s="6">
        <f t="shared" si="36"/>
        <v>-349</v>
      </c>
      <c r="AX32" s="6">
        <f t="shared" si="36"/>
        <v>-257</v>
      </c>
      <c r="AY32" s="6">
        <f t="shared" si="36"/>
        <v>-163</v>
      </c>
      <c r="AZ32" s="6">
        <f t="shared" si="37"/>
        <v>-67</v>
      </c>
      <c r="BA32" s="49">
        <f t="shared" si="37"/>
        <v>31</v>
      </c>
      <c r="BB32" s="6">
        <f t="shared" si="37"/>
        <v>131</v>
      </c>
      <c r="BC32" s="6">
        <f t="shared" si="37"/>
        <v>233</v>
      </c>
      <c r="BD32" s="6">
        <f t="shared" si="37"/>
        <v>337</v>
      </c>
      <c r="BE32" s="6">
        <f t="shared" si="37"/>
        <v>443</v>
      </c>
      <c r="BF32" s="6">
        <f t="shared" si="37"/>
        <v>551</v>
      </c>
      <c r="BG32" s="6">
        <f t="shared" si="37"/>
        <v>661</v>
      </c>
      <c r="BH32" s="6">
        <f t="shared" si="37"/>
        <v>773</v>
      </c>
      <c r="BI32" s="6">
        <f t="shared" si="37"/>
        <v>887</v>
      </c>
      <c r="BJ32" s="6">
        <f t="shared" si="37"/>
        <v>1003</v>
      </c>
      <c r="BK32" s="6">
        <f t="shared" si="37"/>
        <v>1121</v>
      </c>
      <c r="BL32" s="6">
        <f t="shared" si="37"/>
        <v>1241</v>
      </c>
      <c r="BM32" s="6">
        <f t="shared" si="37"/>
        <v>1363</v>
      </c>
      <c r="BN32" s="6">
        <f t="shared" si="37"/>
        <v>1487</v>
      </c>
      <c r="BO32" s="6">
        <f t="shared" si="37"/>
        <v>1613</v>
      </c>
      <c r="BP32" s="6">
        <f t="shared" si="38"/>
        <v>1741</v>
      </c>
      <c r="BQ32" s="6">
        <f t="shared" si="38"/>
        <v>1871</v>
      </c>
      <c r="BR32" s="6">
        <f t="shared" si="38"/>
        <v>2003</v>
      </c>
      <c r="BS32" s="6">
        <f t="shared" si="38"/>
        <v>2137</v>
      </c>
      <c r="BT32" s="6">
        <f t="shared" si="38"/>
        <v>2273</v>
      </c>
      <c r="BU32" s="6">
        <f t="shared" si="38"/>
        <v>2411</v>
      </c>
      <c r="BV32" s="6">
        <f t="shared" si="38"/>
        <v>2551</v>
      </c>
      <c r="BW32" s="6">
        <f t="shared" si="38"/>
        <v>2693</v>
      </c>
      <c r="BX32" s="6">
        <f t="shared" si="38"/>
        <v>2837</v>
      </c>
      <c r="BY32" s="6">
        <f t="shared" si="38"/>
        <v>2983</v>
      </c>
      <c r="BZ32" s="6">
        <f t="shared" si="38"/>
        <v>3131</v>
      </c>
      <c r="CA32" s="6">
        <f t="shared" si="38"/>
        <v>3281</v>
      </c>
      <c r="CB32" s="6">
        <f t="shared" si="38"/>
        <v>3433</v>
      </c>
      <c r="CC32" s="6">
        <f t="shared" si="38"/>
        <v>3587</v>
      </c>
      <c r="CD32" s="6">
        <f t="shared" si="38"/>
        <v>3743</v>
      </c>
      <c r="CE32" s="6">
        <f t="shared" si="39"/>
        <v>3901</v>
      </c>
      <c r="CF32" s="6">
        <f t="shared" si="39"/>
        <v>4061</v>
      </c>
      <c r="CG32" s="6">
        <f t="shared" si="39"/>
        <v>4223</v>
      </c>
      <c r="CH32" s="6">
        <f t="shared" si="39"/>
        <v>4387</v>
      </c>
      <c r="CI32" s="6">
        <f t="shared" si="39"/>
        <v>4553</v>
      </c>
      <c r="CJ32" s="6">
        <f t="shared" si="39"/>
        <v>4721</v>
      </c>
      <c r="CK32" s="6">
        <f t="shared" si="39"/>
        <v>4891</v>
      </c>
      <c r="CL32" s="6">
        <f t="shared" si="39"/>
        <v>5063</v>
      </c>
      <c r="CM32" s="6">
        <f t="shared" si="39"/>
        <v>5237</v>
      </c>
      <c r="CN32" s="6">
        <f t="shared" si="39"/>
        <v>5413</v>
      </c>
      <c r="CO32" s="6">
        <f t="shared" si="39"/>
        <v>5591</v>
      </c>
      <c r="CP32" s="6">
        <f t="shared" si="39"/>
        <v>5771</v>
      </c>
      <c r="CQ32" s="6">
        <f t="shared" si="39"/>
        <v>5953</v>
      </c>
      <c r="CR32" s="6">
        <f t="shared" si="39"/>
        <v>6137</v>
      </c>
      <c r="CS32" s="6">
        <f t="shared" si="39"/>
        <v>6323</v>
      </c>
      <c r="CT32" s="6">
        <f t="shared" si="39"/>
        <v>6511</v>
      </c>
      <c r="CU32" s="6">
        <f t="shared" si="35"/>
        <v>6701</v>
      </c>
      <c r="CV32" s="6">
        <f t="shared" si="35"/>
        <v>6893</v>
      </c>
      <c r="CW32" s="6">
        <f t="shared" si="35"/>
        <v>7087</v>
      </c>
      <c r="CX32" s="6">
        <f t="shared" si="32"/>
        <v>7283</v>
      </c>
      <c r="CY32" s="6">
        <f t="shared" si="32"/>
        <v>7481</v>
      </c>
      <c r="CZ32" s="6">
        <f t="shared" si="32"/>
        <v>7681</v>
      </c>
      <c r="DA32" s="6">
        <f t="shared" si="32"/>
        <v>7883</v>
      </c>
      <c r="DB32" s="6">
        <f t="shared" si="32"/>
        <v>8087</v>
      </c>
      <c r="DC32" s="6">
        <f t="shared" si="32"/>
        <v>8293</v>
      </c>
      <c r="DD32" s="6">
        <f t="shared" si="32"/>
        <v>8501</v>
      </c>
      <c r="DE32" s="6">
        <f t="shared" si="32"/>
        <v>8711</v>
      </c>
      <c r="DF32" s="6">
        <f t="shared" si="32"/>
        <v>8923</v>
      </c>
      <c r="DG32" s="6">
        <f t="shared" si="32"/>
        <v>9137</v>
      </c>
      <c r="DH32" s="6">
        <f t="shared" si="32"/>
        <v>9353</v>
      </c>
      <c r="DI32" s="6">
        <f t="shared" si="32"/>
        <v>9571</v>
      </c>
      <c r="DJ32" s="6">
        <f t="shared" si="32"/>
        <v>9791</v>
      </c>
      <c r="DK32" s="6">
        <f t="shared" si="32"/>
        <v>10013</v>
      </c>
      <c r="DL32" s="6">
        <f t="shared" si="32"/>
        <v>10237</v>
      </c>
      <c r="DM32" s="6">
        <f t="shared" si="29"/>
        <v>10463</v>
      </c>
      <c r="DN32" s="6">
        <f t="shared" si="29"/>
        <v>10691</v>
      </c>
      <c r="DO32" s="6">
        <f t="shared" si="29"/>
        <v>10921</v>
      </c>
      <c r="DP32" s="6">
        <f t="shared" si="29"/>
        <v>11153</v>
      </c>
      <c r="DQ32" s="6">
        <f t="shared" si="29"/>
        <v>11387</v>
      </c>
      <c r="DR32" s="6">
        <f t="shared" si="29"/>
        <v>11623</v>
      </c>
      <c r="DS32" s="6">
        <f t="shared" si="29"/>
        <v>11861</v>
      </c>
      <c r="DT32" s="6">
        <f t="shared" si="29"/>
        <v>12101</v>
      </c>
      <c r="DU32" s="6">
        <f t="shared" si="29"/>
        <v>12343</v>
      </c>
      <c r="DV32" s="6">
        <f t="shared" si="29"/>
        <v>12587</v>
      </c>
      <c r="DW32" s="6">
        <f t="shared" si="30"/>
        <v>12833</v>
      </c>
      <c r="DX32" s="6">
        <f t="shared" si="30"/>
        <v>13081</v>
      </c>
      <c r="DY32" s="6">
        <f t="shared" si="30"/>
        <v>13331</v>
      </c>
      <c r="DZ32" s="6">
        <f t="shared" si="30"/>
        <v>13583</v>
      </c>
      <c r="EA32" s="6">
        <f t="shared" si="30"/>
        <v>13837</v>
      </c>
      <c r="EB32" s="6">
        <f t="shared" si="30"/>
        <v>14093</v>
      </c>
      <c r="EC32" s="6">
        <f t="shared" si="30"/>
        <v>14351</v>
      </c>
      <c r="ED32" s="6">
        <f t="shared" si="30"/>
        <v>14611</v>
      </c>
      <c r="EE32" s="2">
        <f t="shared" si="31"/>
        <v>52747</v>
      </c>
      <c r="EF32" s="2">
        <f t="shared" si="31"/>
        <v>53551</v>
      </c>
      <c r="EG32" s="2">
        <f t="shared" si="31"/>
        <v>54361</v>
      </c>
      <c r="EH32" s="2">
        <f t="shared" si="31"/>
        <v>55177</v>
      </c>
    </row>
    <row r="33" spans="1:138" ht="15">
      <c r="A33" s="2"/>
      <c r="B33" s="24">
        <v>28</v>
      </c>
      <c r="C33" s="47">
        <f t="shared" si="15"/>
        <v>1297</v>
      </c>
      <c r="D33" s="6">
        <f t="shared" si="27"/>
        <v>-2593</v>
      </c>
      <c r="E33" s="6">
        <f t="shared" si="27"/>
        <v>-2591</v>
      </c>
      <c r="F33" s="6">
        <f t="shared" si="27"/>
        <v>-2587</v>
      </c>
      <c r="G33" s="6">
        <f t="shared" si="27"/>
        <v>-2581</v>
      </c>
      <c r="H33" s="6">
        <f t="shared" si="27"/>
        <v>-2573</v>
      </c>
      <c r="I33" s="6">
        <f t="shared" si="27"/>
        <v>-2563</v>
      </c>
      <c r="J33" s="6">
        <f t="shared" si="27"/>
        <v>-2551</v>
      </c>
      <c r="K33" s="6">
        <f t="shared" si="27"/>
        <v>-2537</v>
      </c>
      <c r="L33" s="6">
        <f t="shared" si="27"/>
        <v>-2521</v>
      </c>
      <c r="M33" s="6">
        <f t="shared" si="27"/>
        <v>-2503</v>
      </c>
      <c r="N33" s="6">
        <f t="shared" si="27"/>
        <v>-2483</v>
      </c>
      <c r="O33" s="6">
        <f t="shared" si="27"/>
        <v>-2461</v>
      </c>
      <c r="P33" s="6">
        <f t="shared" si="27"/>
        <v>-2437</v>
      </c>
      <c r="Q33" s="6">
        <f t="shared" si="27"/>
        <v>-2411</v>
      </c>
      <c r="R33" s="6">
        <f t="shared" si="27"/>
        <v>-2383</v>
      </c>
      <c r="S33" s="6">
        <f t="shared" si="27"/>
        <v>-2353</v>
      </c>
      <c r="T33" s="6">
        <f t="shared" si="26"/>
        <v>-2321</v>
      </c>
      <c r="U33" s="6">
        <f t="shared" si="26"/>
        <v>-2287</v>
      </c>
      <c r="V33" s="6">
        <f t="shared" si="26"/>
        <v>-2251</v>
      </c>
      <c r="W33" s="6">
        <f t="shared" si="26"/>
        <v>-2213</v>
      </c>
      <c r="X33" s="6">
        <f t="shared" si="26"/>
        <v>-2173</v>
      </c>
      <c r="Y33" s="6">
        <f t="shared" si="26"/>
        <v>-2131</v>
      </c>
      <c r="Z33" s="6">
        <f t="shared" si="26"/>
        <v>-2087</v>
      </c>
      <c r="AA33" s="6">
        <f t="shared" si="26"/>
        <v>-2041</v>
      </c>
      <c r="AB33" s="6">
        <f t="shared" si="26"/>
        <v>-1993</v>
      </c>
      <c r="AC33" s="6">
        <f t="shared" si="26"/>
        <v>-1943</v>
      </c>
      <c r="AD33" s="6">
        <f t="shared" si="26"/>
        <v>-1891</v>
      </c>
      <c r="AE33" s="6">
        <f t="shared" si="26"/>
        <v>-1837</v>
      </c>
      <c r="AF33" s="6">
        <f t="shared" si="26"/>
        <v>-1781</v>
      </c>
      <c r="AG33" s="6">
        <f t="shared" si="26"/>
        <v>-1723</v>
      </c>
      <c r="AH33" s="6">
        <f t="shared" si="26"/>
        <v>-1663</v>
      </c>
      <c r="AI33" s="6">
        <f t="shared" si="28"/>
        <v>-1601</v>
      </c>
      <c r="AJ33" s="6">
        <f t="shared" si="36"/>
        <v>-1537</v>
      </c>
      <c r="AK33" s="6">
        <f t="shared" si="36"/>
        <v>-1471</v>
      </c>
      <c r="AL33" s="6">
        <f t="shared" si="36"/>
        <v>-1403</v>
      </c>
      <c r="AM33" s="6">
        <f t="shared" si="36"/>
        <v>-1333</v>
      </c>
      <c r="AN33" s="6">
        <f t="shared" si="36"/>
        <v>-1261</v>
      </c>
      <c r="AO33" s="6">
        <f t="shared" si="36"/>
        <v>-1187</v>
      </c>
      <c r="AP33" s="6">
        <f t="shared" si="36"/>
        <v>-1111</v>
      </c>
      <c r="AQ33" s="6">
        <f t="shared" si="36"/>
        <v>-1033</v>
      </c>
      <c r="AR33" s="6">
        <f t="shared" si="36"/>
        <v>-953</v>
      </c>
      <c r="AS33" s="6">
        <f t="shared" si="36"/>
        <v>-871</v>
      </c>
      <c r="AT33" s="6">
        <f t="shared" si="36"/>
        <v>-787</v>
      </c>
      <c r="AU33" s="6">
        <f t="shared" si="36"/>
        <v>-701</v>
      </c>
      <c r="AV33" s="6">
        <f t="shared" si="36"/>
        <v>-613</v>
      </c>
      <c r="AW33" s="6">
        <f t="shared" si="36"/>
        <v>-523</v>
      </c>
      <c r="AX33" s="6">
        <f t="shared" si="36"/>
        <v>-431</v>
      </c>
      <c r="AY33" s="6">
        <f t="shared" si="36"/>
        <v>-337</v>
      </c>
      <c r="AZ33" s="6">
        <f t="shared" si="37"/>
        <v>-241</v>
      </c>
      <c r="BA33" s="6">
        <f t="shared" si="37"/>
        <v>-143</v>
      </c>
      <c r="BB33" s="6">
        <f t="shared" si="37"/>
        <v>-43</v>
      </c>
      <c r="BC33" s="49">
        <f t="shared" si="37"/>
        <v>59</v>
      </c>
      <c r="BD33" s="6">
        <f t="shared" si="37"/>
        <v>163</v>
      </c>
      <c r="BE33" s="6">
        <f t="shared" si="37"/>
        <v>269</v>
      </c>
      <c r="BF33" s="6">
        <f t="shared" si="37"/>
        <v>377</v>
      </c>
      <c r="BG33" s="6">
        <f t="shared" si="37"/>
        <v>487</v>
      </c>
      <c r="BH33" s="6">
        <f t="shared" si="37"/>
        <v>599</v>
      </c>
      <c r="BI33" s="6">
        <f t="shared" si="37"/>
        <v>713</v>
      </c>
      <c r="BJ33" s="6">
        <f t="shared" si="37"/>
        <v>829</v>
      </c>
      <c r="BK33" s="6">
        <f t="shared" si="37"/>
        <v>947</v>
      </c>
      <c r="BL33" s="6">
        <f t="shared" si="37"/>
        <v>1067</v>
      </c>
      <c r="BM33" s="6">
        <f t="shared" si="37"/>
        <v>1189</v>
      </c>
      <c r="BN33" s="6">
        <f t="shared" si="37"/>
        <v>1313</v>
      </c>
      <c r="BO33" s="6">
        <f t="shared" si="37"/>
        <v>1439</v>
      </c>
      <c r="BP33" s="6">
        <f t="shared" si="38"/>
        <v>1567</v>
      </c>
      <c r="BQ33" s="6">
        <f t="shared" si="38"/>
        <v>1697</v>
      </c>
      <c r="BR33" s="6">
        <f t="shared" si="38"/>
        <v>1829</v>
      </c>
      <c r="BS33" s="6">
        <f t="shared" si="38"/>
        <v>1963</v>
      </c>
      <c r="BT33" s="6">
        <f t="shared" si="38"/>
        <v>2099</v>
      </c>
      <c r="BU33" s="6">
        <f t="shared" si="38"/>
        <v>2237</v>
      </c>
      <c r="BV33" s="6">
        <f t="shared" si="38"/>
        <v>2377</v>
      </c>
      <c r="BW33" s="6">
        <f t="shared" si="38"/>
        <v>2519</v>
      </c>
      <c r="BX33" s="6">
        <f t="shared" si="38"/>
        <v>2663</v>
      </c>
      <c r="BY33" s="6">
        <f t="shared" si="38"/>
        <v>2809</v>
      </c>
      <c r="BZ33" s="6">
        <f t="shared" si="38"/>
        <v>2957</v>
      </c>
      <c r="CA33" s="6">
        <f t="shared" si="38"/>
        <v>3107</v>
      </c>
      <c r="CB33" s="6">
        <f t="shared" si="38"/>
        <v>3259</v>
      </c>
      <c r="CC33" s="6">
        <f t="shared" si="38"/>
        <v>3413</v>
      </c>
      <c r="CD33" s="6">
        <f t="shared" si="38"/>
        <v>3569</v>
      </c>
      <c r="CE33" s="6">
        <f t="shared" si="39"/>
        <v>3727</v>
      </c>
      <c r="CF33" s="6">
        <f t="shared" si="39"/>
        <v>3887</v>
      </c>
      <c r="CG33" s="6">
        <f t="shared" si="39"/>
        <v>4049</v>
      </c>
      <c r="CH33" s="6">
        <f t="shared" si="39"/>
        <v>4213</v>
      </c>
      <c r="CI33" s="6">
        <f t="shared" si="39"/>
        <v>4379</v>
      </c>
      <c r="CJ33" s="6">
        <f t="shared" si="39"/>
        <v>4547</v>
      </c>
      <c r="CK33" s="6">
        <f t="shared" si="39"/>
        <v>4717</v>
      </c>
      <c r="CL33" s="6">
        <f t="shared" si="39"/>
        <v>4889</v>
      </c>
      <c r="CM33" s="6">
        <f t="shared" si="39"/>
        <v>5063</v>
      </c>
      <c r="CN33" s="6">
        <f t="shared" si="39"/>
        <v>5239</v>
      </c>
      <c r="CO33" s="6">
        <f t="shared" si="39"/>
        <v>5417</v>
      </c>
      <c r="CP33" s="6">
        <f t="shared" si="39"/>
        <v>5597</v>
      </c>
      <c r="CQ33" s="6">
        <f t="shared" si="39"/>
        <v>5779</v>
      </c>
      <c r="CR33" s="6">
        <f t="shared" si="39"/>
        <v>5963</v>
      </c>
      <c r="CS33" s="6">
        <f t="shared" si="39"/>
        <v>6149</v>
      </c>
      <c r="CT33" s="6">
        <f t="shared" si="39"/>
        <v>6337</v>
      </c>
      <c r="CU33" s="6">
        <f t="shared" si="35"/>
        <v>6527</v>
      </c>
      <c r="CV33" s="6">
        <f t="shared" si="35"/>
        <v>6719</v>
      </c>
      <c r="CW33" s="6">
        <f t="shared" si="35"/>
        <v>6913</v>
      </c>
      <c r="CX33" s="6">
        <f t="shared" si="32"/>
        <v>7109</v>
      </c>
      <c r="CY33" s="6">
        <f t="shared" si="32"/>
        <v>7307</v>
      </c>
      <c r="CZ33" s="6">
        <f t="shared" si="32"/>
        <v>7507</v>
      </c>
      <c r="DA33" s="6">
        <f t="shared" si="32"/>
        <v>7709</v>
      </c>
      <c r="DB33" s="6">
        <f t="shared" si="32"/>
        <v>7913</v>
      </c>
      <c r="DC33" s="6">
        <f t="shared" si="32"/>
        <v>8119</v>
      </c>
      <c r="DD33" s="6">
        <f t="shared" si="32"/>
        <v>8327</v>
      </c>
      <c r="DE33" s="6">
        <f t="shared" si="32"/>
        <v>8537</v>
      </c>
      <c r="DF33" s="6">
        <f t="shared" si="32"/>
        <v>8749</v>
      </c>
      <c r="DG33" s="6">
        <f t="shared" si="32"/>
        <v>8963</v>
      </c>
      <c r="DH33" s="6">
        <f t="shared" si="32"/>
        <v>9179</v>
      </c>
      <c r="DI33" s="6">
        <f t="shared" si="32"/>
        <v>9397</v>
      </c>
      <c r="DJ33" s="6">
        <f t="shared" si="32"/>
        <v>9617</v>
      </c>
      <c r="DK33" s="6">
        <f t="shared" si="32"/>
        <v>9839</v>
      </c>
      <c r="DL33" s="6">
        <f t="shared" si="32"/>
        <v>10063</v>
      </c>
      <c r="DM33" s="6">
        <f t="shared" si="29"/>
        <v>10289</v>
      </c>
      <c r="DN33" s="6">
        <f t="shared" si="29"/>
        <v>10517</v>
      </c>
      <c r="DO33" s="6">
        <f t="shared" si="29"/>
        <v>10747</v>
      </c>
      <c r="DP33" s="6">
        <f t="shared" si="29"/>
        <v>10979</v>
      </c>
      <c r="DQ33" s="6">
        <f t="shared" si="29"/>
        <v>11213</v>
      </c>
      <c r="DR33" s="6">
        <f t="shared" si="29"/>
        <v>11449</v>
      </c>
      <c r="DS33" s="6">
        <f t="shared" si="29"/>
        <v>11687</v>
      </c>
      <c r="DT33" s="6">
        <f t="shared" si="29"/>
        <v>11927</v>
      </c>
      <c r="DU33" s="6">
        <f t="shared" si="29"/>
        <v>12169</v>
      </c>
      <c r="DV33" s="6">
        <f t="shared" si="29"/>
        <v>12413</v>
      </c>
      <c r="DW33" s="6">
        <f t="shared" si="30"/>
        <v>12659</v>
      </c>
      <c r="DX33" s="6">
        <f t="shared" si="30"/>
        <v>12907</v>
      </c>
      <c r="DY33" s="6">
        <f t="shared" si="30"/>
        <v>13157</v>
      </c>
      <c r="DZ33" s="6">
        <f t="shared" si="30"/>
        <v>13409</v>
      </c>
      <c r="EA33" s="6">
        <f t="shared" si="30"/>
        <v>13663</v>
      </c>
      <c r="EB33" s="6">
        <f t="shared" si="30"/>
        <v>13919</v>
      </c>
      <c r="EC33" s="6">
        <f t="shared" si="30"/>
        <v>14177</v>
      </c>
      <c r="ED33" s="6">
        <f t="shared" si="30"/>
        <v>14437</v>
      </c>
      <c r="EE33" s="2">
        <f t="shared" si="31"/>
        <v>52693</v>
      </c>
      <c r="EF33" s="2">
        <f t="shared" si="31"/>
        <v>53497</v>
      </c>
      <c r="EG33" s="2">
        <f t="shared" si="31"/>
        <v>54307</v>
      </c>
      <c r="EH33" s="2">
        <f t="shared" si="31"/>
        <v>55123</v>
      </c>
    </row>
    <row r="34" spans="1:138" ht="15">
      <c r="A34" s="2"/>
      <c r="B34" s="24">
        <v>29</v>
      </c>
      <c r="C34" s="47">
        <f t="shared" si="15"/>
        <v>1387</v>
      </c>
      <c r="D34" s="6">
        <f t="shared" si="27"/>
        <v>-2773</v>
      </c>
      <c r="E34" s="6">
        <f t="shared" si="27"/>
        <v>-2771</v>
      </c>
      <c r="F34" s="6">
        <f t="shared" si="27"/>
        <v>-2767</v>
      </c>
      <c r="G34" s="6">
        <f t="shared" si="27"/>
        <v>-2761</v>
      </c>
      <c r="H34" s="6">
        <f t="shared" si="27"/>
        <v>-2753</v>
      </c>
      <c r="I34" s="6">
        <f t="shared" si="27"/>
        <v>-2743</v>
      </c>
      <c r="J34" s="6">
        <f t="shared" si="27"/>
        <v>-2731</v>
      </c>
      <c r="K34" s="6">
        <f t="shared" si="27"/>
        <v>-2717</v>
      </c>
      <c r="L34" s="6">
        <f t="shared" si="27"/>
        <v>-2701</v>
      </c>
      <c r="M34" s="6">
        <f t="shared" si="27"/>
        <v>-2683</v>
      </c>
      <c r="N34" s="6">
        <f t="shared" si="27"/>
        <v>-2663</v>
      </c>
      <c r="O34" s="6">
        <f t="shared" si="27"/>
        <v>-2641</v>
      </c>
      <c r="P34" s="6">
        <f t="shared" si="27"/>
        <v>-2617</v>
      </c>
      <c r="Q34" s="6">
        <f t="shared" si="27"/>
        <v>-2591</v>
      </c>
      <c r="R34" s="6">
        <f t="shared" si="27"/>
        <v>-2563</v>
      </c>
      <c r="S34" s="6">
        <f t="shared" si="27"/>
        <v>-2533</v>
      </c>
      <c r="T34" s="6">
        <f t="shared" si="26"/>
        <v>-2501</v>
      </c>
      <c r="U34" s="6">
        <f t="shared" si="26"/>
        <v>-2467</v>
      </c>
      <c r="V34" s="6">
        <f t="shared" si="26"/>
        <v>-2431</v>
      </c>
      <c r="W34" s="6">
        <f t="shared" si="26"/>
        <v>-2393</v>
      </c>
      <c r="X34" s="6">
        <f t="shared" si="26"/>
        <v>-2353</v>
      </c>
      <c r="Y34" s="6">
        <f t="shared" si="26"/>
        <v>-2311</v>
      </c>
      <c r="Z34" s="6">
        <f t="shared" si="26"/>
        <v>-2267</v>
      </c>
      <c r="AA34" s="6">
        <f t="shared" si="26"/>
        <v>-2221</v>
      </c>
      <c r="AB34" s="6">
        <f t="shared" si="26"/>
        <v>-2173</v>
      </c>
      <c r="AC34" s="6">
        <f t="shared" si="26"/>
        <v>-2123</v>
      </c>
      <c r="AD34" s="6">
        <f t="shared" si="26"/>
        <v>-2071</v>
      </c>
      <c r="AE34" s="6">
        <f t="shared" si="26"/>
        <v>-2017</v>
      </c>
      <c r="AF34" s="6">
        <f t="shared" si="26"/>
        <v>-1961</v>
      </c>
      <c r="AG34" s="6">
        <f t="shared" si="26"/>
        <v>-1903</v>
      </c>
      <c r="AH34" s="6">
        <f t="shared" si="26"/>
        <v>-1843</v>
      </c>
      <c r="AI34" s="6">
        <f t="shared" si="28"/>
        <v>-1781</v>
      </c>
      <c r="AJ34" s="6">
        <f t="shared" si="36"/>
        <v>-1717</v>
      </c>
      <c r="AK34" s="6">
        <f t="shared" si="36"/>
        <v>-1651</v>
      </c>
      <c r="AL34" s="6">
        <f t="shared" si="36"/>
        <v>-1583</v>
      </c>
      <c r="AM34" s="6">
        <f t="shared" si="36"/>
        <v>-1513</v>
      </c>
      <c r="AN34" s="6">
        <f t="shared" si="36"/>
        <v>-1441</v>
      </c>
      <c r="AO34" s="6">
        <f t="shared" si="36"/>
        <v>-1367</v>
      </c>
      <c r="AP34" s="6">
        <f t="shared" si="36"/>
        <v>-1291</v>
      </c>
      <c r="AQ34" s="6">
        <f t="shared" si="36"/>
        <v>-1213</v>
      </c>
      <c r="AR34" s="6">
        <f t="shared" si="36"/>
        <v>-1133</v>
      </c>
      <c r="AS34" s="6">
        <f t="shared" si="36"/>
        <v>-1051</v>
      </c>
      <c r="AT34" s="6">
        <f t="shared" si="36"/>
        <v>-967</v>
      </c>
      <c r="AU34" s="6">
        <f t="shared" si="36"/>
        <v>-881</v>
      </c>
      <c r="AV34" s="6">
        <f t="shared" si="36"/>
        <v>-793</v>
      </c>
      <c r="AW34" s="6">
        <f t="shared" si="36"/>
        <v>-703</v>
      </c>
      <c r="AX34" s="6">
        <f t="shared" si="36"/>
        <v>-611</v>
      </c>
      <c r="AY34" s="6">
        <f t="shared" si="36"/>
        <v>-517</v>
      </c>
      <c r="AZ34" s="6">
        <f t="shared" si="37"/>
        <v>-421</v>
      </c>
      <c r="BA34" s="6">
        <f t="shared" si="37"/>
        <v>-323</v>
      </c>
      <c r="BB34" s="6">
        <f t="shared" si="37"/>
        <v>-223</v>
      </c>
      <c r="BC34" s="6">
        <f t="shared" si="37"/>
        <v>-121</v>
      </c>
      <c r="BD34" s="6">
        <f t="shared" si="37"/>
        <v>-17</v>
      </c>
      <c r="BE34" s="49">
        <f t="shared" si="37"/>
        <v>89</v>
      </c>
      <c r="BF34" s="6">
        <f t="shared" si="37"/>
        <v>197</v>
      </c>
      <c r="BG34" s="6">
        <f t="shared" si="37"/>
        <v>307</v>
      </c>
      <c r="BH34" s="6">
        <f t="shared" si="37"/>
        <v>419</v>
      </c>
      <c r="BI34" s="6">
        <f t="shared" si="37"/>
        <v>533</v>
      </c>
      <c r="BJ34" s="6">
        <f t="shared" si="37"/>
        <v>649</v>
      </c>
      <c r="BK34" s="6">
        <f t="shared" si="37"/>
        <v>767</v>
      </c>
      <c r="BL34" s="6">
        <f t="shared" si="37"/>
        <v>887</v>
      </c>
      <c r="BM34" s="6">
        <f t="shared" si="37"/>
        <v>1009</v>
      </c>
      <c r="BN34" s="6">
        <f t="shared" si="37"/>
        <v>1133</v>
      </c>
      <c r="BO34" s="6">
        <f t="shared" si="37"/>
        <v>1259</v>
      </c>
      <c r="BP34" s="6">
        <f t="shared" si="38"/>
        <v>1387</v>
      </c>
      <c r="BQ34" s="6">
        <f t="shared" si="38"/>
        <v>1517</v>
      </c>
      <c r="BR34" s="6">
        <f t="shared" si="38"/>
        <v>1649</v>
      </c>
      <c r="BS34" s="6">
        <f t="shared" si="38"/>
        <v>1783</v>
      </c>
      <c r="BT34" s="6">
        <f t="shared" si="38"/>
        <v>1919</v>
      </c>
      <c r="BU34" s="6">
        <f t="shared" si="38"/>
        <v>2057</v>
      </c>
      <c r="BV34" s="6">
        <f t="shared" si="38"/>
        <v>2197</v>
      </c>
      <c r="BW34" s="6">
        <f t="shared" si="38"/>
        <v>2339</v>
      </c>
      <c r="BX34" s="6">
        <f t="shared" si="38"/>
        <v>2483</v>
      </c>
      <c r="BY34" s="6">
        <f t="shared" si="38"/>
        <v>2629</v>
      </c>
      <c r="BZ34" s="6">
        <f t="shared" si="38"/>
        <v>2777</v>
      </c>
      <c r="CA34" s="6">
        <f t="shared" si="38"/>
        <v>2927</v>
      </c>
      <c r="CB34" s="6">
        <f t="shared" si="38"/>
        <v>3079</v>
      </c>
      <c r="CC34" s="6">
        <f t="shared" si="38"/>
        <v>3233</v>
      </c>
      <c r="CD34" s="6">
        <f t="shared" si="38"/>
        <v>3389</v>
      </c>
      <c r="CE34" s="6">
        <f t="shared" si="39"/>
        <v>3547</v>
      </c>
      <c r="CF34" s="6">
        <f t="shared" si="39"/>
        <v>3707</v>
      </c>
      <c r="CG34" s="6">
        <f t="shared" si="39"/>
        <v>3869</v>
      </c>
      <c r="CH34" s="6">
        <f t="shared" si="39"/>
        <v>4033</v>
      </c>
      <c r="CI34" s="6">
        <f t="shared" si="39"/>
        <v>4199</v>
      </c>
      <c r="CJ34" s="6">
        <f t="shared" si="39"/>
        <v>4367</v>
      </c>
      <c r="CK34" s="6">
        <f t="shared" si="39"/>
        <v>4537</v>
      </c>
      <c r="CL34" s="6">
        <f t="shared" si="39"/>
        <v>4709</v>
      </c>
      <c r="CM34" s="6">
        <f t="shared" si="39"/>
        <v>4883</v>
      </c>
      <c r="CN34" s="6">
        <f t="shared" si="39"/>
        <v>5059</v>
      </c>
      <c r="CO34" s="6">
        <f t="shared" si="39"/>
        <v>5237</v>
      </c>
      <c r="CP34" s="6">
        <f t="shared" si="39"/>
        <v>5417</v>
      </c>
      <c r="CQ34" s="6">
        <f t="shared" si="39"/>
        <v>5599</v>
      </c>
      <c r="CR34" s="6">
        <f t="shared" si="39"/>
        <v>5783</v>
      </c>
      <c r="CS34" s="6">
        <f t="shared" si="39"/>
        <v>5969</v>
      </c>
      <c r="CT34" s="6">
        <f t="shared" si="39"/>
        <v>6157</v>
      </c>
      <c r="CU34" s="6">
        <f t="shared" si="35"/>
        <v>6347</v>
      </c>
      <c r="CV34" s="6">
        <f t="shared" si="35"/>
        <v>6539</v>
      </c>
      <c r="CW34" s="6">
        <f t="shared" si="35"/>
        <v>6733</v>
      </c>
      <c r="CX34" s="6">
        <f t="shared" si="32"/>
        <v>6929</v>
      </c>
      <c r="CY34" s="6">
        <f t="shared" si="32"/>
        <v>7127</v>
      </c>
      <c r="CZ34" s="6">
        <f t="shared" si="32"/>
        <v>7327</v>
      </c>
      <c r="DA34" s="6">
        <f t="shared" si="32"/>
        <v>7529</v>
      </c>
      <c r="DB34" s="6">
        <f t="shared" si="32"/>
        <v>7733</v>
      </c>
      <c r="DC34" s="6">
        <f t="shared" si="32"/>
        <v>7939</v>
      </c>
      <c r="DD34" s="6">
        <f t="shared" si="32"/>
        <v>8147</v>
      </c>
      <c r="DE34" s="6">
        <f t="shared" si="32"/>
        <v>8357</v>
      </c>
      <c r="DF34" s="6">
        <f t="shared" si="32"/>
        <v>8569</v>
      </c>
      <c r="DG34" s="6">
        <f t="shared" si="32"/>
        <v>8783</v>
      </c>
      <c r="DH34" s="6">
        <f t="shared" si="32"/>
        <v>8999</v>
      </c>
      <c r="DI34" s="6">
        <f t="shared" si="32"/>
        <v>9217</v>
      </c>
      <c r="DJ34" s="6">
        <f t="shared" si="32"/>
        <v>9437</v>
      </c>
      <c r="DK34" s="6">
        <f t="shared" si="32"/>
        <v>9659</v>
      </c>
      <c r="DL34" s="6">
        <f t="shared" si="32"/>
        <v>9883</v>
      </c>
      <c r="DM34" s="6">
        <f t="shared" si="29"/>
        <v>10109</v>
      </c>
      <c r="DN34" s="6">
        <f t="shared" si="29"/>
        <v>10337</v>
      </c>
      <c r="DO34" s="6">
        <f t="shared" si="29"/>
        <v>10567</v>
      </c>
      <c r="DP34" s="6">
        <f t="shared" si="29"/>
        <v>10799</v>
      </c>
      <c r="DQ34" s="6">
        <f t="shared" si="29"/>
        <v>11033</v>
      </c>
      <c r="DR34" s="6">
        <f t="shared" si="29"/>
        <v>11269</v>
      </c>
      <c r="DS34" s="6">
        <f t="shared" si="29"/>
        <v>11507</v>
      </c>
      <c r="DT34" s="6">
        <f t="shared" si="29"/>
        <v>11747</v>
      </c>
      <c r="DU34" s="6">
        <f t="shared" si="29"/>
        <v>11989</v>
      </c>
      <c r="DV34" s="6">
        <f t="shared" si="29"/>
        <v>12233</v>
      </c>
      <c r="DW34" s="6">
        <f t="shared" si="30"/>
        <v>12479</v>
      </c>
      <c r="DX34" s="6">
        <f t="shared" si="30"/>
        <v>12727</v>
      </c>
      <c r="DY34" s="6">
        <f t="shared" si="30"/>
        <v>12977</v>
      </c>
      <c r="DZ34" s="6">
        <f t="shared" si="30"/>
        <v>13229</v>
      </c>
      <c r="EA34" s="6">
        <f t="shared" si="30"/>
        <v>13483</v>
      </c>
      <c r="EB34" s="6">
        <f t="shared" si="30"/>
        <v>13739</v>
      </c>
      <c r="EC34" s="6">
        <f t="shared" si="30"/>
        <v>13997</v>
      </c>
      <c r="ED34" s="6">
        <f t="shared" si="30"/>
        <v>14257</v>
      </c>
      <c r="EE34" s="2">
        <f t="shared" si="31"/>
        <v>52637</v>
      </c>
      <c r="EF34" s="2">
        <f t="shared" si="31"/>
        <v>53441</v>
      </c>
      <c r="EG34" s="2">
        <f t="shared" si="31"/>
        <v>54251</v>
      </c>
      <c r="EH34" s="2">
        <f t="shared" si="31"/>
        <v>55067</v>
      </c>
    </row>
    <row r="35" spans="1:138" ht="15">
      <c r="A35" s="2"/>
      <c r="B35" s="24">
        <v>30</v>
      </c>
      <c r="C35" s="47">
        <f t="shared" si="15"/>
        <v>1480</v>
      </c>
      <c r="D35" s="6">
        <f t="shared" si="27"/>
        <v>-2959</v>
      </c>
      <c r="E35" s="6">
        <f t="shared" si="27"/>
        <v>-2957</v>
      </c>
      <c r="F35" s="6">
        <f t="shared" si="27"/>
        <v>-2953</v>
      </c>
      <c r="G35" s="6">
        <f t="shared" si="27"/>
        <v>-2947</v>
      </c>
      <c r="H35" s="6">
        <f t="shared" si="27"/>
        <v>-2939</v>
      </c>
      <c r="I35" s="6">
        <f t="shared" si="27"/>
        <v>-2929</v>
      </c>
      <c r="J35" s="6">
        <f t="shared" si="27"/>
        <v>-2917</v>
      </c>
      <c r="K35" s="6">
        <f t="shared" si="27"/>
        <v>-2903</v>
      </c>
      <c r="L35" s="6">
        <f t="shared" si="27"/>
        <v>-2887</v>
      </c>
      <c r="M35" s="6">
        <f t="shared" si="27"/>
        <v>-2869</v>
      </c>
      <c r="N35" s="6">
        <f t="shared" si="27"/>
        <v>-2849</v>
      </c>
      <c r="O35" s="6">
        <f t="shared" si="27"/>
        <v>-2827</v>
      </c>
      <c r="P35" s="6">
        <f t="shared" si="27"/>
        <v>-2803</v>
      </c>
      <c r="Q35" s="6">
        <f t="shared" si="27"/>
        <v>-2777</v>
      </c>
      <c r="R35" s="6">
        <f t="shared" si="27"/>
        <v>-2749</v>
      </c>
      <c r="S35" s="6">
        <f t="shared" si="27"/>
        <v>-2719</v>
      </c>
      <c r="T35" s="6">
        <f t="shared" si="26"/>
        <v>-2687</v>
      </c>
      <c r="U35" s="6">
        <f t="shared" si="26"/>
        <v>-2653</v>
      </c>
      <c r="V35" s="6">
        <f t="shared" si="26"/>
        <v>-2617</v>
      </c>
      <c r="W35" s="6">
        <f t="shared" si="26"/>
        <v>-2579</v>
      </c>
      <c r="X35" s="6">
        <f t="shared" si="26"/>
        <v>-2539</v>
      </c>
      <c r="Y35" s="6">
        <f t="shared" si="26"/>
        <v>-2497</v>
      </c>
      <c r="Z35" s="6">
        <f t="shared" si="26"/>
        <v>-2453</v>
      </c>
      <c r="AA35" s="6">
        <f t="shared" si="26"/>
        <v>-2407</v>
      </c>
      <c r="AB35" s="6">
        <f t="shared" si="26"/>
        <v>-2359</v>
      </c>
      <c r="AC35" s="6">
        <f t="shared" si="26"/>
        <v>-2309</v>
      </c>
      <c r="AD35" s="6">
        <f t="shared" si="26"/>
        <v>-2257</v>
      </c>
      <c r="AE35" s="6">
        <f t="shared" si="26"/>
        <v>-2203</v>
      </c>
      <c r="AF35" s="6">
        <f t="shared" si="26"/>
        <v>-2147</v>
      </c>
      <c r="AG35" s="6">
        <f t="shared" si="26"/>
        <v>-2089</v>
      </c>
      <c r="AH35" s="6">
        <f t="shared" si="26"/>
        <v>-2029</v>
      </c>
      <c r="AI35" s="6">
        <f t="shared" si="28"/>
        <v>-1967</v>
      </c>
      <c r="AJ35" s="6">
        <f t="shared" si="36"/>
        <v>-1903</v>
      </c>
      <c r="AK35" s="6">
        <f t="shared" si="36"/>
        <v>-1837</v>
      </c>
      <c r="AL35" s="6">
        <f t="shared" si="36"/>
        <v>-1769</v>
      </c>
      <c r="AM35" s="6">
        <f t="shared" si="36"/>
        <v>-1699</v>
      </c>
      <c r="AN35" s="6">
        <f t="shared" si="36"/>
        <v>-1627</v>
      </c>
      <c r="AO35" s="6">
        <f t="shared" si="36"/>
        <v>-1553</v>
      </c>
      <c r="AP35" s="6">
        <f t="shared" si="36"/>
        <v>-1477</v>
      </c>
      <c r="AQ35" s="6">
        <f t="shared" si="36"/>
        <v>-1399</v>
      </c>
      <c r="AR35" s="6">
        <f t="shared" si="36"/>
        <v>-1319</v>
      </c>
      <c r="AS35" s="6">
        <f t="shared" si="36"/>
        <v>-1237</v>
      </c>
      <c r="AT35" s="6">
        <f t="shared" si="36"/>
        <v>-1153</v>
      </c>
      <c r="AU35" s="6">
        <f t="shared" si="36"/>
        <v>-1067</v>
      </c>
      <c r="AV35" s="6">
        <f t="shared" si="36"/>
        <v>-979</v>
      </c>
      <c r="AW35" s="6">
        <f t="shared" si="36"/>
        <v>-889</v>
      </c>
      <c r="AX35" s="6">
        <f t="shared" si="36"/>
        <v>-797</v>
      </c>
      <c r="AY35" s="6">
        <f t="shared" si="36"/>
        <v>-703</v>
      </c>
      <c r="AZ35" s="6">
        <f t="shared" si="37"/>
        <v>-607</v>
      </c>
      <c r="BA35" s="6">
        <f t="shared" si="37"/>
        <v>-509</v>
      </c>
      <c r="BB35" s="6">
        <f t="shared" si="37"/>
        <v>-409</v>
      </c>
      <c r="BC35" s="6">
        <f t="shared" si="37"/>
        <v>-307</v>
      </c>
      <c r="BD35" s="6">
        <f t="shared" si="37"/>
        <v>-203</v>
      </c>
      <c r="BE35" s="6">
        <f t="shared" si="37"/>
        <v>-97</v>
      </c>
      <c r="BF35" s="49">
        <f t="shared" si="37"/>
        <v>11</v>
      </c>
      <c r="BG35" s="6">
        <f t="shared" si="37"/>
        <v>121</v>
      </c>
      <c r="BH35" s="6">
        <f t="shared" si="37"/>
        <v>233</v>
      </c>
      <c r="BI35" s="6">
        <f t="shared" si="37"/>
        <v>347</v>
      </c>
      <c r="BJ35" s="6">
        <f t="shared" si="37"/>
        <v>463</v>
      </c>
      <c r="BK35" s="6">
        <f t="shared" si="37"/>
        <v>581</v>
      </c>
      <c r="BL35" s="6">
        <f t="shared" si="37"/>
        <v>701</v>
      </c>
      <c r="BM35" s="6">
        <f t="shared" si="37"/>
        <v>823</v>
      </c>
      <c r="BN35" s="6">
        <f t="shared" si="37"/>
        <v>947</v>
      </c>
      <c r="BO35" s="6">
        <f t="shared" si="37"/>
        <v>1073</v>
      </c>
      <c r="BP35" s="6">
        <f t="shared" si="38"/>
        <v>1201</v>
      </c>
      <c r="BQ35" s="6">
        <f t="shared" si="38"/>
        <v>1331</v>
      </c>
      <c r="BR35" s="6">
        <f t="shared" si="38"/>
        <v>1463</v>
      </c>
      <c r="BS35" s="6">
        <f t="shared" si="38"/>
        <v>1597</v>
      </c>
      <c r="BT35" s="6">
        <f t="shared" si="38"/>
        <v>1733</v>
      </c>
      <c r="BU35" s="6">
        <f t="shared" si="38"/>
        <v>1871</v>
      </c>
      <c r="BV35" s="6">
        <f t="shared" si="38"/>
        <v>2011</v>
      </c>
      <c r="BW35" s="6">
        <f t="shared" si="38"/>
        <v>2153</v>
      </c>
      <c r="BX35" s="6">
        <f t="shared" si="38"/>
        <v>2297</v>
      </c>
      <c r="BY35" s="6">
        <f t="shared" si="38"/>
        <v>2443</v>
      </c>
      <c r="BZ35" s="6">
        <f t="shared" si="38"/>
        <v>2591</v>
      </c>
      <c r="CA35" s="6">
        <f t="shared" si="38"/>
        <v>2741</v>
      </c>
      <c r="CB35" s="6">
        <f t="shared" si="38"/>
        <v>2893</v>
      </c>
      <c r="CC35" s="6">
        <f t="shared" si="38"/>
        <v>3047</v>
      </c>
      <c r="CD35" s="6">
        <f t="shared" si="38"/>
        <v>3203</v>
      </c>
      <c r="CE35" s="6">
        <f t="shared" si="39"/>
        <v>3361</v>
      </c>
      <c r="CF35" s="6">
        <f t="shared" si="39"/>
        <v>3521</v>
      </c>
      <c r="CG35" s="6">
        <f t="shared" si="39"/>
        <v>3683</v>
      </c>
      <c r="CH35" s="6">
        <f t="shared" si="39"/>
        <v>3847</v>
      </c>
      <c r="CI35" s="6">
        <f t="shared" si="39"/>
        <v>4013</v>
      </c>
      <c r="CJ35" s="6">
        <f t="shared" si="39"/>
        <v>4181</v>
      </c>
      <c r="CK35" s="6">
        <f t="shared" si="39"/>
        <v>4351</v>
      </c>
      <c r="CL35" s="6">
        <f t="shared" si="39"/>
        <v>4523</v>
      </c>
      <c r="CM35" s="6">
        <f t="shared" si="39"/>
        <v>4697</v>
      </c>
      <c r="CN35" s="6">
        <f t="shared" si="39"/>
        <v>4873</v>
      </c>
      <c r="CO35" s="6">
        <f t="shared" si="39"/>
        <v>5051</v>
      </c>
      <c r="CP35" s="6">
        <f t="shared" si="39"/>
        <v>5231</v>
      </c>
      <c r="CQ35" s="6">
        <f t="shared" si="39"/>
        <v>5413</v>
      </c>
      <c r="CR35" s="6">
        <f t="shared" si="39"/>
        <v>5597</v>
      </c>
      <c r="CS35" s="6">
        <f t="shared" si="39"/>
        <v>5783</v>
      </c>
      <c r="CT35" s="6">
        <f t="shared" si="39"/>
        <v>5971</v>
      </c>
      <c r="CU35" s="6">
        <f t="shared" si="35"/>
        <v>6161</v>
      </c>
      <c r="CV35" s="6">
        <f t="shared" si="35"/>
        <v>6353</v>
      </c>
      <c r="CW35" s="6">
        <f t="shared" si="35"/>
        <v>6547</v>
      </c>
      <c r="CX35" s="6">
        <f t="shared" si="35"/>
        <v>6743</v>
      </c>
      <c r="CY35" s="6">
        <f t="shared" si="35"/>
        <v>6941</v>
      </c>
      <c r="CZ35" s="6">
        <f t="shared" si="35"/>
        <v>7141</v>
      </c>
      <c r="DA35" s="6">
        <f t="shared" si="35"/>
        <v>7343</v>
      </c>
      <c r="DB35" s="6">
        <f t="shared" si="35"/>
        <v>7547</v>
      </c>
      <c r="DC35" s="6">
        <f t="shared" si="35"/>
        <v>7753</v>
      </c>
      <c r="DD35" s="6">
        <f t="shared" si="35"/>
        <v>7961</v>
      </c>
      <c r="DE35" s="6">
        <f t="shared" si="35"/>
        <v>8171</v>
      </c>
      <c r="DF35" s="6">
        <f t="shared" si="35"/>
        <v>8383</v>
      </c>
      <c r="DG35" s="6">
        <f t="shared" si="35"/>
        <v>8597</v>
      </c>
      <c r="DH35" s="6">
        <f t="shared" si="35"/>
        <v>8813</v>
      </c>
      <c r="DI35" s="6">
        <f t="shared" si="35"/>
        <v>9031</v>
      </c>
      <c r="DJ35" s="6">
        <f t="shared" si="35"/>
        <v>9251</v>
      </c>
      <c r="DK35" s="6">
        <f aca="true" t="shared" si="40" ref="DK35:DN46">DK$4*DK$4-DK$4-(2*$C35-1)</f>
        <v>9473</v>
      </c>
      <c r="DL35" s="6">
        <f t="shared" si="40"/>
        <v>9697</v>
      </c>
      <c r="DM35" s="6">
        <f t="shared" si="40"/>
        <v>9923</v>
      </c>
      <c r="DN35" s="6">
        <f t="shared" si="40"/>
        <v>10151</v>
      </c>
      <c r="DO35" s="6">
        <f aca="true" t="shared" si="41" ref="DO35:ED51">DO$4*DO$4-DO$4-(2*$C35-1)</f>
        <v>10381</v>
      </c>
      <c r="DP35" s="6">
        <f t="shared" si="41"/>
        <v>10613</v>
      </c>
      <c r="DQ35" s="6">
        <f t="shared" si="41"/>
        <v>10847</v>
      </c>
      <c r="DR35" s="6">
        <f t="shared" si="41"/>
        <v>11083</v>
      </c>
      <c r="DS35" s="6">
        <f t="shared" si="41"/>
        <v>11321</v>
      </c>
      <c r="DT35" s="6">
        <f t="shared" si="41"/>
        <v>11561</v>
      </c>
      <c r="DU35" s="6">
        <f t="shared" si="41"/>
        <v>11803</v>
      </c>
      <c r="DV35" s="6">
        <f t="shared" si="41"/>
        <v>12047</v>
      </c>
      <c r="DW35" s="6">
        <f t="shared" si="41"/>
        <v>12293</v>
      </c>
      <c r="DX35" s="6">
        <f t="shared" si="41"/>
        <v>12541</v>
      </c>
      <c r="DY35" s="6">
        <f t="shared" si="41"/>
        <v>12791</v>
      </c>
      <c r="DZ35" s="6">
        <f t="shared" si="41"/>
        <v>13043</v>
      </c>
      <c r="EA35" s="6">
        <f t="shared" si="41"/>
        <v>13297</v>
      </c>
      <c r="EB35" s="6">
        <f t="shared" si="41"/>
        <v>13553</v>
      </c>
      <c r="EC35" s="6">
        <f aca="true" t="shared" si="42" ref="EC35:ED41">EC$4*EC$4-EC$4-(2*$C35-1)</f>
        <v>13811</v>
      </c>
      <c r="ED35" s="6">
        <f t="shared" si="42"/>
        <v>14071</v>
      </c>
      <c r="EE35" s="2">
        <f t="shared" si="31"/>
        <v>52579</v>
      </c>
      <c r="EF35" s="2">
        <f t="shared" si="31"/>
        <v>53383</v>
      </c>
      <c r="EG35" s="2">
        <f t="shared" si="31"/>
        <v>54193</v>
      </c>
      <c r="EH35" s="2">
        <f t="shared" si="31"/>
        <v>55009</v>
      </c>
    </row>
    <row r="36" spans="1:138" ht="15">
      <c r="A36" s="2"/>
      <c r="B36" s="24">
        <v>31</v>
      </c>
      <c r="C36" s="47">
        <f t="shared" si="15"/>
        <v>1576</v>
      </c>
      <c r="D36" s="6">
        <f t="shared" si="27"/>
        <v>-3151</v>
      </c>
      <c r="E36" s="6">
        <f t="shared" si="27"/>
        <v>-3149</v>
      </c>
      <c r="F36" s="6">
        <f t="shared" si="27"/>
        <v>-3145</v>
      </c>
      <c r="G36" s="6">
        <f t="shared" si="27"/>
        <v>-3139</v>
      </c>
      <c r="H36" s="6">
        <f t="shared" si="27"/>
        <v>-3131</v>
      </c>
      <c r="I36" s="6">
        <f t="shared" si="27"/>
        <v>-3121</v>
      </c>
      <c r="J36" s="6">
        <f t="shared" si="27"/>
        <v>-3109</v>
      </c>
      <c r="K36" s="6">
        <f t="shared" si="27"/>
        <v>-3095</v>
      </c>
      <c r="L36" s="6">
        <f t="shared" si="27"/>
        <v>-3079</v>
      </c>
      <c r="M36" s="6">
        <f t="shared" si="27"/>
        <v>-3061</v>
      </c>
      <c r="N36" s="6">
        <f t="shared" si="27"/>
        <v>-3041</v>
      </c>
      <c r="O36" s="6">
        <f t="shared" si="27"/>
        <v>-3019</v>
      </c>
      <c r="P36" s="6">
        <f t="shared" si="27"/>
        <v>-2995</v>
      </c>
      <c r="Q36" s="6">
        <f t="shared" si="27"/>
        <v>-2969</v>
      </c>
      <c r="R36" s="6">
        <f t="shared" si="27"/>
        <v>-2941</v>
      </c>
      <c r="S36" s="6">
        <f t="shared" si="27"/>
        <v>-2911</v>
      </c>
      <c r="T36" s="6">
        <f t="shared" si="26"/>
        <v>-2879</v>
      </c>
      <c r="U36" s="6">
        <f t="shared" si="26"/>
        <v>-2845</v>
      </c>
      <c r="V36" s="6">
        <f t="shared" si="26"/>
        <v>-2809</v>
      </c>
      <c r="W36" s="6">
        <f t="shared" si="26"/>
        <v>-2771</v>
      </c>
      <c r="X36" s="6">
        <f t="shared" si="26"/>
        <v>-2731</v>
      </c>
      <c r="Y36" s="6">
        <f t="shared" si="26"/>
        <v>-2689</v>
      </c>
      <c r="Z36" s="6">
        <f t="shared" si="26"/>
        <v>-2645</v>
      </c>
      <c r="AA36" s="6">
        <f t="shared" si="26"/>
        <v>-2599</v>
      </c>
      <c r="AB36" s="6">
        <f t="shared" si="26"/>
        <v>-2551</v>
      </c>
      <c r="AC36" s="6">
        <f t="shared" si="26"/>
        <v>-2501</v>
      </c>
      <c r="AD36" s="6">
        <f t="shared" si="26"/>
        <v>-2449</v>
      </c>
      <c r="AE36" s="6">
        <f t="shared" si="26"/>
        <v>-2395</v>
      </c>
      <c r="AF36" s="6">
        <f t="shared" si="26"/>
        <v>-2339</v>
      </c>
      <c r="AG36" s="6">
        <f t="shared" si="26"/>
        <v>-2281</v>
      </c>
      <c r="AH36" s="6">
        <f t="shared" si="26"/>
        <v>-2221</v>
      </c>
      <c r="AI36" s="6">
        <f t="shared" si="28"/>
        <v>-2159</v>
      </c>
      <c r="AJ36" s="6">
        <f t="shared" si="36"/>
        <v>-2095</v>
      </c>
      <c r="AK36" s="6">
        <f t="shared" si="36"/>
        <v>-2029</v>
      </c>
      <c r="AL36" s="6">
        <f t="shared" si="36"/>
        <v>-1961</v>
      </c>
      <c r="AM36" s="6">
        <f t="shared" si="36"/>
        <v>-1891</v>
      </c>
      <c r="AN36" s="6">
        <f t="shared" si="36"/>
        <v>-1819</v>
      </c>
      <c r="AO36" s="6">
        <f t="shared" si="36"/>
        <v>-1745</v>
      </c>
      <c r="AP36" s="6">
        <f t="shared" si="36"/>
        <v>-1669</v>
      </c>
      <c r="AQ36" s="6">
        <f t="shared" si="36"/>
        <v>-1591</v>
      </c>
      <c r="AR36" s="6">
        <f t="shared" si="36"/>
        <v>-1511</v>
      </c>
      <c r="AS36" s="6">
        <f t="shared" si="36"/>
        <v>-1429</v>
      </c>
      <c r="AT36" s="6">
        <f t="shared" si="36"/>
        <v>-1345</v>
      </c>
      <c r="AU36" s="6">
        <f t="shared" si="36"/>
        <v>-1259</v>
      </c>
      <c r="AV36" s="6">
        <f t="shared" si="36"/>
        <v>-1171</v>
      </c>
      <c r="AW36" s="6">
        <f t="shared" si="36"/>
        <v>-1081</v>
      </c>
      <c r="AX36" s="6">
        <f t="shared" si="36"/>
        <v>-989</v>
      </c>
      <c r="AY36" s="6">
        <f t="shared" si="36"/>
        <v>-895</v>
      </c>
      <c r="AZ36" s="6">
        <f t="shared" si="37"/>
        <v>-799</v>
      </c>
      <c r="BA36" s="6">
        <f t="shared" si="37"/>
        <v>-701</v>
      </c>
      <c r="BB36" s="6">
        <f t="shared" si="37"/>
        <v>-601</v>
      </c>
      <c r="BC36" s="6">
        <f t="shared" si="37"/>
        <v>-499</v>
      </c>
      <c r="BD36" s="6">
        <f t="shared" si="37"/>
        <v>-395</v>
      </c>
      <c r="BE36" s="6">
        <f t="shared" si="37"/>
        <v>-289</v>
      </c>
      <c r="BF36" s="6">
        <f t="shared" si="37"/>
        <v>-181</v>
      </c>
      <c r="BG36" s="6">
        <f t="shared" si="37"/>
        <v>-71</v>
      </c>
      <c r="BH36" s="49">
        <f t="shared" si="37"/>
        <v>41</v>
      </c>
      <c r="BI36" s="6">
        <f t="shared" si="37"/>
        <v>155</v>
      </c>
      <c r="BJ36" s="6">
        <f t="shared" si="37"/>
        <v>271</v>
      </c>
      <c r="BK36" s="6">
        <f t="shared" si="37"/>
        <v>389</v>
      </c>
      <c r="BL36" s="6">
        <f t="shared" si="37"/>
        <v>509</v>
      </c>
      <c r="BM36" s="6">
        <f t="shared" si="37"/>
        <v>631</v>
      </c>
      <c r="BN36" s="6">
        <f t="shared" si="37"/>
        <v>755</v>
      </c>
      <c r="BO36" s="6">
        <f t="shared" si="37"/>
        <v>881</v>
      </c>
      <c r="BP36" s="6">
        <f t="shared" si="38"/>
        <v>1009</v>
      </c>
      <c r="BQ36" s="6">
        <f t="shared" si="38"/>
        <v>1139</v>
      </c>
      <c r="BR36" s="6">
        <f t="shared" si="38"/>
        <v>1271</v>
      </c>
      <c r="BS36" s="6">
        <f t="shared" si="38"/>
        <v>1405</v>
      </c>
      <c r="BT36" s="6">
        <f t="shared" si="38"/>
        <v>1541</v>
      </c>
      <c r="BU36" s="6">
        <f t="shared" si="38"/>
        <v>1679</v>
      </c>
      <c r="BV36" s="6">
        <f t="shared" si="38"/>
        <v>1819</v>
      </c>
      <c r="BW36" s="6">
        <f t="shared" si="38"/>
        <v>1961</v>
      </c>
      <c r="BX36" s="6">
        <f t="shared" si="38"/>
        <v>2105</v>
      </c>
      <c r="BY36" s="6">
        <f t="shared" si="38"/>
        <v>2251</v>
      </c>
      <c r="BZ36" s="6">
        <f t="shared" si="38"/>
        <v>2399</v>
      </c>
      <c r="CA36" s="6">
        <f t="shared" si="38"/>
        <v>2549</v>
      </c>
      <c r="CB36" s="6">
        <f t="shared" si="38"/>
        <v>2701</v>
      </c>
      <c r="CC36" s="6">
        <f t="shared" si="38"/>
        <v>2855</v>
      </c>
      <c r="CD36" s="6">
        <f t="shared" si="38"/>
        <v>3011</v>
      </c>
      <c r="CE36" s="6">
        <f t="shared" si="39"/>
        <v>3169</v>
      </c>
      <c r="CF36" s="6">
        <f t="shared" si="39"/>
        <v>3329</v>
      </c>
      <c r="CG36" s="6">
        <f t="shared" si="39"/>
        <v>3491</v>
      </c>
      <c r="CH36" s="6">
        <f t="shared" si="39"/>
        <v>3655</v>
      </c>
      <c r="CI36" s="6">
        <f t="shared" si="39"/>
        <v>3821</v>
      </c>
      <c r="CJ36" s="6">
        <f t="shared" si="39"/>
        <v>3989</v>
      </c>
      <c r="CK36" s="6">
        <f t="shared" si="39"/>
        <v>4159</v>
      </c>
      <c r="CL36" s="6">
        <f t="shared" si="39"/>
        <v>4331</v>
      </c>
      <c r="CM36" s="6">
        <f t="shared" si="39"/>
        <v>4505</v>
      </c>
      <c r="CN36" s="6">
        <f t="shared" si="39"/>
        <v>4681</v>
      </c>
      <c r="CO36" s="6">
        <f t="shared" si="39"/>
        <v>4859</v>
      </c>
      <c r="CP36" s="6">
        <f t="shared" si="39"/>
        <v>5039</v>
      </c>
      <c r="CQ36" s="6">
        <f t="shared" si="39"/>
        <v>5221</v>
      </c>
      <c r="CR36" s="6">
        <f t="shared" si="39"/>
        <v>5405</v>
      </c>
      <c r="CS36" s="6">
        <f t="shared" si="39"/>
        <v>5591</v>
      </c>
      <c r="CT36" s="6">
        <f t="shared" si="39"/>
        <v>5779</v>
      </c>
      <c r="CU36" s="6">
        <f t="shared" si="35"/>
        <v>5969</v>
      </c>
      <c r="CV36" s="6">
        <f t="shared" si="35"/>
        <v>6161</v>
      </c>
      <c r="CW36" s="6">
        <f t="shared" si="35"/>
        <v>6355</v>
      </c>
      <c r="CX36" s="6">
        <f t="shared" si="35"/>
        <v>6551</v>
      </c>
      <c r="CY36" s="6">
        <f t="shared" si="35"/>
        <v>6749</v>
      </c>
      <c r="CZ36" s="6">
        <f t="shared" si="35"/>
        <v>6949</v>
      </c>
      <c r="DA36" s="6">
        <f t="shared" si="35"/>
        <v>7151</v>
      </c>
      <c r="DB36" s="6">
        <f t="shared" si="35"/>
        <v>7355</v>
      </c>
      <c r="DC36" s="6">
        <f t="shared" si="35"/>
        <v>7561</v>
      </c>
      <c r="DD36" s="6">
        <f t="shared" si="35"/>
        <v>7769</v>
      </c>
      <c r="DE36" s="6">
        <f t="shared" si="35"/>
        <v>7979</v>
      </c>
      <c r="DF36" s="6">
        <f t="shared" si="35"/>
        <v>8191</v>
      </c>
      <c r="DG36" s="6">
        <f t="shared" si="35"/>
        <v>8405</v>
      </c>
      <c r="DH36" s="6">
        <f t="shared" si="35"/>
        <v>8621</v>
      </c>
      <c r="DI36" s="6">
        <f t="shared" si="35"/>
        <v>8839</v>
      </c>
      <c r="DJ36" s="6">
        <f t="shared" si="35"/>
        <v>9059</v>
      </c>
      <c r="DK36" s="6">
        <f t="shared" si="40"/>
        <v>9281</v>
      </c>
      <c r="DL36" s="6">
        <f t="shared" si="40"/>
        <v>9505</v>
      </c>
      <c r="DM36" s="6">
        <f t="shared" si="40"/>
        <v>9731</v>
      </c>
      <c r="DN36" s="6">
        <f t="shared" si="40"/>
        <v>9959</v>
      </c>
      <c r="DO36" s="6">
        <f t="shared" si="41"/>
        <v>10189</v>
      </c>
      <c r="DP36" s="6">
        <f t="shared" si="41"/>
        <v>10421</v>
      </c>
      <c r="DQ36" s="6">
        <f t="shared" si="41"/>
        <v>10655</v>
      </c>
      <c r="DR36" s="6">
        <f t="shared" si="41"/>
        <v>10891</v>
      </c>
      <c r="DS36" s="6">
        <f t="shared" si="41"/>
        <v>11129</v>
      </c>
      <c r="DT36" s="6">
        <f t="shared" si="41"/>
        <v>11369</v>
      </c>
      <c r="DU36" s="6">
        <f t="shared" si="41"/>
        <v>11611</v>
      </c>
      <c r="DV36" s="6">
        <f t="shared" si="41"/>
        <v>11855</v>
      </c>
      <c r="DW36" s="6">
        <f t="shared" si="41"/>
        <v>12101</v>
      </c>
      <c r="DX36" s="6">
        <f t="shared" si="41"/>
        <v>12349</v>
      </c>
      <c r="DY36" s="6">
        <f t="shared" si="41"/>
        <v>12599</v>
      </c>
      <c r="DZ36" s="6">
        <f t="shared" si="41"/>
        <v>12851</v>
      </c>
      <c r="EA36" s="6">
        <f t="shared" si="41"/>
        <v>13105</v>
      </c>
      <c r="EB36" s="6">
        <f t="shared" si="41"/>
        <v>13361</v>
      </c>
      <c r="EC36" s="6">
        <f t="shared" si="42"/>
        <v>13619</v>
      </c>
      <c r="ED36" s="6">
        <f t="shared" si="42"/>
        <v>13879</v>
      </c>
      <c r="EE36" s="2">
        <f t="shared" si="31"/>
        <v>52519</v>
      </c>
      <c r="EF36" s="2">
        <f t="shared" si="31"/>
        <v>53323</v>
      </c>
      <c r="EG36" s="2">
        <f t="shared" si="31"/>
        <v>54133</v>
      </c>
      <c r="EH36" s="2">
        <f t="shared" si="31"/>
        <v>54949</v>
      </c>
    </row>
    <row r="37" spans="1:138" ht="15">
      <c r="A37" s="2"/>
      <c r="B37" s="24">
        <v>32</v>
      </c>
      <c r="C37" s="47">
        <f t="shared" si="15"/>
        <v>1675</v>
      </c>
      <c r="D37" s="6">
        <f t="shared" si="27"/>
        <v>-3349</v>
      </c>
      <c r="E37" s="6">
        <f t="shared" si="27"/>
        <v>-3347</v>
      </c>
      <c r="F37" s="6">
        <f t="shared" si="27"/>
        <v>-3343</v>
      </c>
      <c r="G37" s="6">
        <f t="shared" si="27"/>
        <v>-3337</v>
      </c>
      <c r="H37" s="6">
        <f t="shared" si="27"/>
        <v>-3329</v>
      </c>
      <c r="I37" s="6">
        <f t="shared" si="27"/>
        <v>-3319</v>
      </c>
      <c r="J37" s="6">
        <f t="shared" si="27"/>
        <v>-3307</v>
      </c>
      <c r="K37" s="6">
        <f t="shared" si="27"/>
        <v>-3293</v>
      </c>
      <c r="L37" s="6">
        <f t="shared" si="27"/>
        <v>-3277</v>
      </c>
      <c r="M37" s="6">
        <f t="shared" si="27"/>
        <v>-3259</v>
      </c>
      <c r="N37" s="6">
        <f t="shared" si="27"/>
        <v>-3239</v>
      </c>
      <c r="O37" s="6">
        <f t="shared" si="27"/>
        <v>-3217</v>
      </c>
      <c r="P37" s="6">
        <f t="shared" si="27"/>
        <v>-3193</v>
      </c>
      <c r="Q37" s="6">
        <f t="shared" si="27"/>
        <v>-3167</v>
      </c>
      <c r="R37" s="6">
        <f t="shared" si="27"/>
        <v>-3139</v>
      </c>
      <c r="S37" s="6">
        <f aca="true" t="shared" si="43" ref="S37:AH52">S$4*S$4-S$4-(2*$C37-1)</f>
        <v>-3109</v>
      </c>
      <c r="T37" s="6">
        <f t="shared" si="43"/>
        <v>-3077</v>
      </c>
      <c r="U37" s="6">
        <f t="shared" si="43"/>
        <v>-3043</v>
      </c>
      <c r="V37" s="6">
        <f t="shared" si="26"/>
        <v>-3007</v>
      </c>
      <c r="W37" s="6">
        <f t="shared" si="26"/>
        <v>-2969</v>
      </c>
      <c r="X37" s="6">
        <f t="shared" si="26"/>
        <v>-2929</v>
      </c>
      <c r="Y37" s="6">
        <f t="shared" si="26"/>
        <v>-2887</v>
      </c>
      <c r="Z37" s="6">
        <f t="shared" si="26"/>
        <v>-2843</v>
      </c>
      <c r="AA37" s="6">
        <f t="shared" si="26"/>
        <v>-2797</v>
      </c>
      <c r="AB37" s="6">
        <f t="shared" si="26"/>
        <v>-2749</v>
      </c>
      <c r="AC37" s="6">
        <f t="shared" si="26"/>
        <v>-2699</v>
      </c>
      <c r="AD37" s="6">
        <f t="shared" si="26"/>
        <v>-2647</v>
      </c>
      <c r="AE37" s="6">
        <f t="shared" si="26"/>
        <v>-2593</v>
      </c>
      <c r="AF37" s="6">
        <f t="shared" si="26"/>
        <v>-2537</v>
      </c>
      <c r="AG37" s="6">
        <f t="shared" si="26"/>
        <v>-2479</v>
      </c>
      <c r="AH37" s="6">
        <f t="shared" si="26"/>
        <v>-2419</v>
      </c>
      <c r="AI37" s="6">
        <f t="shared" si="28"/>
        <v>-2357</v>
      </c>
      <c r="AJ37" s="6">
        <f t="shared" si="36"/>
        <v>-2293</v>
      </c>
      <c r="AK37" s="6">
        <f t="shared" si="36"/>
        <v>-2227</v>
      </c>
      <c r="AL37" s="6">
        <f t="shared" si="36"/>
        <v>-2159</v>
      </c>
      <c r="AM37" s="6">
        <f t="shared" si="36"/>
        <v>-2089</v>
      </c>
      <c r="AN37" s="6">
        <f t="shared" si="36"/>
        <v>-2017</v>
      </c>
      <c r="AO37" s="6">
        <f t="shared" si="36"/>
        <v>-1943</v>
      </c>
      <c r="AP37" s="6">
        <f t="shared" si="36"/>
        <v>-1867</v>
      </c>
      <c r="AQ37" s="6">
        <f t="shared" si="36"/>
        <v>-1789</v>
      </c>
      <c r="AR37" s="6">
        <f t="shared" si="36"/>
        <v>-1709</v>
      </c>
      <c r="AS37" s="6">
        <f t="shared" si="36"/>
        <v>-1627</v>
      </c>
      <c r="AT37" s="6">
        <f t="shared" si="36"/>
        <v>-1543</v>
      </c>
      <c r="AU37" s="6">
        <f t="shared" si="36"/>
        <v>-1457</v>
      </c>
      <c r="AV37" s="6">
        <f t="shared" si="36"/>
        <v>-1369</v>
      </c>
      <c r="AW37" s="6">
        <f t="shared" si="36"/>
        <v>-1279</v>
      </c>
      <c r="AX37" s="6">
        <f t="shared" si="36"/>
        <v>-1187</v>
      </c>
      <c r="AY37" s="6">
        <f t="shared" si="36"/>
        <v>-1093</v>
      </c>
      <c r="AZ37" s="6">
        <f t="shared" si="37"/>
        <v>-997</v>
      </c>
      <c r="BA37" s="6">
        <f t="shared" si="37"/>
        <v>-899</v>
      </c>
      <c r="BB37" s="6">
        <f t="shared" si="37"/>
        <v>-799</v>
      </c>
      <c r="BC37" s="6">
        <f t="shared" si="37"/>
        <v>-697</v>
      </c>
      <c r="BD37" s="6">
        <f t="shared" si="37"/>
        <v>-593</v>
      </c>
      <c r="BE37" s="6">
        <f t="shared" si="37"/>
        <v>-487</v>
      </c>
      <c r="BF37" s="6">
        <f t="shared" si="37"/>
        <v>-379</v>
      </c>
      <c r="BG37" s="6">
        <f t="shared" si="37"/>
        <v>-269</v>
      </c>
      <c r="BH37" s="6">
        <f t="shared" si="37"/>
        <v>-157</v>
      </c>
      <c r="BI37" s="6">
        <f t="shared" si="37"/>
        <v>-43</v>
      </c>
      <c r="BJ37" s="49">
        <f t="shared" si="37"/>
        <v>73</v>
      </c>
      <c r="BK37" s="6">
        <f t="shared" si="37"/>
        <v>191</v>
      </c>
      <c r="BL37" s="6">
        <f t="shared" si="37"/>
        <v>311</v>
      </c>
      <c r="BM37" s="6">
        <f t="shared" si="37"/>
        <v>433</v>
      </c>
      <c r="BN37" s="6">
        <f t="shared" si="37"/>
        <v>557</v>
      </c>
      <c r="BO37" s="6">
        <f t="shared" si="37"/>
        <v>683</v>
      </c>
      <c r="BP37" s="6">
        <f t="shared" si="38"/>
        <v>811</v>
      </c>
      <c r="BQ37" s="6">
        <f t="shared" si="38"/>
        <v>941</v>
      </c>
      <c r="BR37" s="6">
        <f t="shared" si="38"/>
        <v>1073</v>
      </c>
      <c r="BS37" s="6">
        <f t="shared" si="38"/>
        <v>1207</v>
      </c>
      <c r="BT37" s="6">
        <f t="shared" si="38"/>
        <v>1343</v>
      </c>
      <c r="BU37" s="6">
        <f t="shared" si="38"/>
        <v>1481</v>
      </c>
      <c r="BV37" s="6">
        <f t="shared" si="38"/>
        <v>1621</v>
      </c>
      <c r="BW37" s="6">
        <f t="shared" si="38"/>
        <v>1763</v>
      </c>
      <c r="BX37" s="6">
        <f t="shared" si="38"/>
        <v>1907</v>
      </c>
      <c r="BY37" s="6">
        <f t="shared" si="38"/>
        <v>2053</v>
      </c>
      <c r="BZ37" s="6">
        <f t="shared" si="38"/>
        <v>2201</v>
      </c>
      <c r="CA37" s="6">
        <f t="shared" si="38"/>
        <v>2351</v>
      </c>
      <c r="CB37" s="6">
        <f t="shared" si="38"/>
        <v>2503</v>
      </c>
      <c r="CC37" s="6">
        <f t="shared" si="38"/>
        <v>2657</v>
      </c>
      <c r="CD37" s="6">
        <f t="shared" si="38"/>
        <v>2813</v>
      </c>
      <c r="CE37" s="6">
        <f t="shared" si="39"/>
        <v>2971</v>
      </c>
      <c r="CF37" s="6">
        <f t="shared" si="39"/>
        <v>3131</v>
      </c>
      <c r="CG37" s="6">
        <f t="shared" si="39"/>
        <v>3293</v>
      </c>
      <c r="CH37" s="6">
        <f t="shared" si="39"/>
        <v>3457</v>
      </c>
      <c r="CI37" s="6">
        <f t="shared" si="39"/>
        <v>3623</v>
      </c>
      <c r="CJ37" s="6">
        <f t="shared" si="39"/>
        <v>3791</v>
      </c>
      <c r="CK37" s="6">
        <f t="shared" si="39"/>
        <v>3961</v>
      </c>
      <c r="CL37" s="6">
        <f t="shared" si="39"/>
        <v>4133</v>
      </c>
      <c r="CM37" s="6">
        <f t="shared" si="39"/>
        <v>4307</v>
      </c>
      <c r="CN37" s="6">
        <f t="shared" si="39"/>
        <v>4483</v>
      </c>
      <c r="CO37" s="6">
        <f t="shared" si="39"/>
        <v>4661</v>
      </c>
      <c r="CP37" s="6">
        <f t="shared" si="39"/>
        <v>4841</v>
      </c>
      <c r="CQ37" s="6">
        <f t="shared" si="39"/>
        <v>5023</v>
      </c>
      <c r="CR37" s="6">
        <f t="shared" si="39"/>
        <v>5207</v>
      </c>
      <c r="CS37" s="6">
        <f t="shared" si="39"/>
        <v>5393</v>
      </c>
      <c r="CT37" s="6">
        <f t="shared" si="39"/>
        <v>5581</v>
      </c>
      <c r="CU37" s="6">
        <f t="shared" si="35"/>
        <v>5771</v>
      </c>
      <c r="CV37" s="6">
        <f t="shared" si="35"/>
        <v>5963</v>
      </c>
      <c r="CW37" s="6">
        <f t="shared" si="35"/>
        <v>6157</v>
      </c>
      <c r="CX37" s="6">
        <f t="shared" si="35"/>
        <v>6353</v>
      </c>
      <c r="CY37" s="6">
        <f t="shared" si="35"/>
        <v>6551</v>
      </c>
      <c r="CZ37" s="6">
        <f t="shared" si="35"/>
        <v>6751</v>
      </c>
      <c r="DA37" s="6">
        <f t="shared" si="35"/>
        <v>6953</v>
      </c>
      <c r="DB37" s="6">
        <f t="shared" si="35"/>
        <v>7157</v>
      </c>
      <c r="DC37" s="6">
        <f t="shared" si="35"/>
        <v>7363</v>
      </c>
      <c r="DD37" s="6">
        <f t="shared" si="35"/>
        <v>7571</v>
      </c>
      <c r="DE37" s="6">
        <f t="shared" si="35"/>
        <v>7781</v>
      </c>
      <c r="DF37" s="6">
        <f t="shared" si="35"/>
        <v>7993</v>
      </c>
      <c r="DG37" s="6">
        <f t="shared" si="35"/>
        <v>8207</v>
      </c>
      <c r="DH37" s="6">
        <f t="shared" si="35"/>
        <v>8423</v>
      </c>
      <c r="DI37" s="6">
        <f t="shared" si="35"/>
        <v>8641</v>
      </c>
      <c r="DJ37" s="6">
        <f t="shared" si="35"/>
        <v>8861</v>
      </c>
      <c r="DK37" s="6">
        <f t="shared" si="40"/>
        <v>9083</v>
      </c>
      <c r="DL37" s="6">
        <f t="shared" si="40"/>
        <v>9307</v>
      </c>
      <c r="DM37" s="6">
        <f t="shared" si="40"/>
        <v>9533</v>
      </c>
      <c r="DN37" s="6">
        <f t="shared" si="40"/>
        <v>9761</v>
      </c>
      <c r="DO37" s="6">
        <f t="shared" si="41"/>
        <v>9991</v>
      </c>
      <c r="DP37" s="6">
        <f t="shared" si="41"/>
        <v>10223</v>
      </c>
      <c r="DQ37" s="6">
        <f t="shared" si="41"/>
        <v>10457</v>
      </c>
      <c r="DR37" s="6">
        <f t="shared" si="41"/>
        <v>10693</v>
      </c>
      <c r="DS37" s="6">
        <f t="shared" si="41"/>
        <v>10931</v>
      </c>
      <c r="DT37" s="6">
        <f t="shared" si="41"/>
        <v>11171</v>
      </c>
      <c r="DU37" s="6">
        <f t="shared" si="41"/>
        <v>11413</v>
      </c>
      <c r="DV37" s="6">
        <f t="shared" si="41"/>
        <v>11657</v>
      </c>
      <c r="DW37" s="6">
        <f t="shared" si="41"/>
        <v>11903</v>
      </c>
      <c r="DX37" s="6">
        <f t="shared" si="41"/>
        <v>12151</v>
      </c>
      <c r="DY37" s="6">
        <f t="shared" si="41"/>
        <v>12401</v>
      </c>
      <c r="DZ37" s="6">
        <f t="shared" si="41"/>
        <v>12653</v>
      </c>
      <c r="EA37" s="6">
        <f t="shared" si="41"/>
        <v>12907</v>
      </c>
      <c r="EB37" s="6">
        <f t="shared" si="41"/>
        <v>13163</v>
      </c>
      <c r="EC37" s="6">
        <f t="shared" si="42"/>
        <v>13421</v>
      </c>
      <c r="ED37" s="6">
        <f t="shared" si="42"/>
        <v>13681</v>
      </c>
      <c r="EE37" s="2">
        <f t="shared" si="31"/>
        <v>52457</v>
      </c>
      <c r="EF37" s="2">
        <f t="shared" si="31"/>
        <v>53261</v>
      </c>
      <c r="EG37" s="2">
        <f t="shared" si="31"/>
        <v>54071</v>
      </c>
      <c r="EH37" s="2">
        <f t="shared" si="31"/>
        <v>54887</v>
      </c>
    </row>
    <row r="38" spans="1:138" ht="15">
      <c r="A38" s="2"/>
      <c r="B38" s="24">
        <v>33</v>
      </c>
      <c r="C38" s="47">
        <f t="shared" si="15"/>
        <v>1777</v>
      </c>
      <c r="D38" s="6">
        <f aca="true" t="shared" si="44" ref="D38:S53">D$4*D$4-D$4-(2*$C38-1)</f>
        <v>-3553</v>
      </c>
      <c r="E38" s="6">
        <f t="shared" si="44"/>
        <v>-3551</v>
      </c>
      <c r="F38" s="6">
        <f t="shared" si="44"/>
        <v>-3547</v>
      </c>
      <c r="G38" s="6">
        <f t="shared" si="44"/>
        <v>-3541</v>
      </c>
      <c r="H38" s="6">
        <f t="shared" si="44"/>
        <v>-3533</v>
      </c>
      <c r="I38" s="6">
        <f t="shared" si="44"/>
        <v>-3523</v>
      </c>
      <c r="J38" s="6">
        <f t="shared" si="44"/>
        <v>-3511</v>
      </c>
      <c r="K38" s="6">
        <f t="shared" si="44"/>
        <v>-3497</v>
      </c>
      <c r="L38" s="6">
        <f t="shared" si="44"/>
        <v>-3481</v>
      </c>
      <c r="M38" s="6">
        <f t="shared" si="44"/>
        <v>-3463</v>
      </c>
      <c r="N38" s="6">
        <f t="shared" si="44"/>
        <v>-3443</v>
      </c>
      <c r="O38" s="6">
        <f t="shared" si="44"/>
        <v>-3421</v>
      </c>
      <c r="P38" s="6">
        <f t="shared" si="44"/>
        <v>-3397</v>
      </c>
      <c r="Q38" s="6">
        <f t="shared" si="44"/>
        <v>-3371</v>
      </c>
      <c r="R38" s="6">
        <f t="shared" si="44"/>
        <v>-3343</v>
      </c>
      <c r="S38" s="6">
        <f t="shared" si="44"/>
        <v>-3313</v>
      </c>
      <c r="T38" s="6">
        <f t="shared" si="43"/>
        <v>-3281</v>
      </c>
      <c r="U38" s="6">
        <f t="shared" si="43"/>
        <v>-3247</v>
      </c>
      <c r="V38" s="6">
        <f t="shared" si="26"/>
        <v>-3211</v>
      </c>
      <c r="W38" s="6">
        <f t="shared" si="26"/>
        <v>-3173</v>
      </c>
      <c r="X38" s="6">
        <f t="shared" si="26"/>
        <v>-3133</v>
      </c>
      <c r="Y38" s="6">
        <f t="shared" si="26"/>
        <v>-3091</v>
      </c>
      <c r="Z38" s="6">
        <f t="shared" si="26"/>
        <v>-3047</v>
      </c>
      <c r="AA38" s="6">
        <f t="shared" si="26"/>
        <v>-3001</v>
      </c>
      <c r="AB38" s="6">
        <f t="shared" si="26"/>
        <v>-2953</v>
      </c>
      <c r="AC38" s="6">
        <f t="shared" si="26"/>
        <v>-2903</v>
      </c>
      <c r="AD38" s="6">
        <f t="shared" si="26"/>
        <v>-2851</v>
      </c>
      <c r="AE38" s="6">
        <f t="shared" si="26"/>
        <v>-2797</v>
      </c>
      <c r="AF38" s="6">
        <f t="shared" si="26"/>
        <v>-2741</v>
      </c>
      <c r="AG38" s="6">
        <f t="shared" si="26"/>
        <v>-2683</v>
      </c>
      <c r="AH38" s="6">
        <f t="shared" si="26"/>
        <v>-2623</v>
      </c>
      <c r="AI38" s="6">
        <f t="shared" si="28"/>
        <v>-2561</v>
      </c>
      <c r="AJ38" s="6">
        <f t="shared" si="36"/>
        <v>-2497</v>
      </c>
      <c r="AK38" s="6">
        <f t="shared" si="36"/>
        <v>-2431</v>
      </c>
      <c r="AL38" s="6">
        <f t="shared" si="36"/>
        <v>-2363</v>
      </c>
      <c r="AM38" s="6">
        <f t="shared" si="36"/>
        <v>-2293</v>
      </c>
      <c r="AN38" s="6">
        <f t="shared" si="36"/>
        <v>-2221</v>
      </c>
      <c r="AO38" s="6">
        <f t="shared" si="36"/>
        <v>-2147</v>
      </c>
      <c r="AP38" s="6">
        <f t="shared" si="36"/>
        <v>-2071</v>
      </c>
      <c r="AQ38" s="6">
        <f t="shared" si="36"/>
        <v>-1993</v>
      </c>
      <c r="AR38" s="6">
        <f t="shared" si="36"/>
        <v>-1913</v>
      </c>
      <c r="AS38" s="6">
        <f t="shared" si="36"/>
        <v>-1831</v>
      </c>
      <c r="AT38" s="6">
        <f t="shared" si="36"/>
        <v>-1747</v>
      </c>
      <c r="AU38" s="6">
        <f t="shared" si="36"/>
        <v>-1661</v>
      </c>
      <c r="AV38" s="6">
        <f t="shared" si="36"/>
        <v>-1573</v>
      </c>
      <c r="AW38" s="6">
        <f t="shared" si="36"/>
        <v>-1483</v>
      </c>
      <c r="AX38" s="6">
        <f t="shared" si="36"/>
        <v>-1391</v>
      </c>
      <c r="AY38" s="6">
        <f t="shared" si="36"/>
        <v>-1297</v>
      </c>
      <c r="AZ38" s="6">
        <f t="shared" si="37"/>
        <v>-1201</v>
      </c>
      <c r="BA38" s="6">
        <f t="shared" si="37"/>
        <v>-1103</v>
      </c>
      <c r="BB38" s="6">
        <f t="shared" si="37"/>
        <v>-1003</v>
      </c>
      <c r="BC38" s="6">
        <f t="shared" si="37"/>
        <v>-901</v>
      </c>
      <c r="BD38" s="6">
        <f t="shared" si="37"/>
        <v>-797</v>
      </c>
      <c r="BE38" s="6">
        <f t="shared" si="37"/>
        <v>-691</v>
      </c>
      <c r="BF38" s="6">
        <f t="shared" si="37"/>
        <v>-583</v>
      </c>
      <c r="BG38" s="6">
        <f t="shared" si="37"/>
        <v>-473</v>
      </c>
      <c r="BH38" s="6">
        <f t="shared" si="37"/>
        <v>-361</v>
      </c>
      <c r="BI38" s="6">
        <f t="shared" si="37"/>
        <v>-247</v>
      </c>
      <c r="BJ38" s="6">
        <f t="shared" si="37"/>
        <v>-131</v>
      </c>
      <c r="BK38" s="6">
        <f t="shared" si="37"/>
        <v>-13</v>
      </c>
      <c r="BL38" s="49">
        <f t="shared" si="37"/>
        <v>107</v>
      </c>
      <c r="BM38" s="6">
        <f t="shared" si="37"/>
        <v>229</v>
      </c>
      <c r="BN38" s="6">
        <f t="shared" si="37"/>
        <v>353</v>
      </c>
      <c r="BO38" s="6">
        <f t="shared" si="37"/>
        <v>479</v>
      </c>
      <c r="BP38" s="6">
        <f t="shared" si="38"/>
        <v>607</v>
      </c>
      <c r="BQ38" s="6">
        <f t="shared" si="38"/>
        <v>737</v>
      </c>
      <c r="BR38" s="6">
        <f t="shared" si="38"/>
        <v>869</v>
      </c>
      <c r="BS38" s="6">
        <f t="shared" si="38"/>
        <v>1003</v>
      </c>
      <c r="BT38" s="6">
        <f t="shared" si="38"/>
        <v>1139</v>
      </c>
      <c r="BU38" s="6">
        <f t="shared" si="38"/>
        <v>1277</v>
      </c>
      <c r="BV38" s="6">
        <f t="shared" si="38"/>
        <v>1417</v>
      </c>
      <c r="BW38" s="6">
        <f t="shared" si="38"/>
        <v>1559</v>
      </c>
      <c r="BX38" s="6">
        <f t="shared" si="38"/>
        <v>1703</v>
      </c>
      <c r="BY38" s="6">
        <f t="shared" si="38"/>
        <v>1849</v>
      </c>
      <c r="BZ38" s="6">
        <f t="shared" si="38"/>
        <v>1997</v>
      </c>
      <c r="CA38" s="6">
        <f t="shared" si="38"/>
        <v>2147</v>
      </c>
      <c r="CB38" s="6">
        <f t="shared" si="38"/>
        <v>2299</v>
      </c>
      <c r="CC38" s="6">
        <f t="shared" si="38"/>
        <v>2453</v>
      </c>
      <c r="CD38" s="6">
        <f t="shared" si="38"/>
        <v>2609</v>
      </c>
      <c r="CE38" s="6">
        <f t="shared" si="39"/>
        <v>2767</v>
      </c>
      <c r="CF38" s="6">
        <f t="shared" si="39"/>
        <v>2927</v>
      </c>
      <c r="CG38" s="6">
        <f t="shared" si="39"/>
        <v>3089</v>
      </c>
      <c r="CH38" s="6">
        <f t="shared" si="39"/>
        <v>3253</v>
      </c>
      <c r="CI38" s="6">
        <f t="shared" si="39"/>
        <v>3419</v>
      </c>
      <c r="CJ38" s="6">
        <f t="shared" si="39"/>
        <v>3587</v>
      </c>
      <c r="CK38" s="6">
        <f t="shared" si="39"/>
        <v>3757</v>
      </c>
      <c r="CL38" s="6">
        <f t="shared" si="39"/>
        <v>3929</v>
      </c>
      <c r="CM38" s="6">
        <f t="shared" si="39"/>
        <v>4103</v>
      </c>
      <c r="CN38" s="6">
        <f t="shared" si="39"/>
        <v>4279</v>
      </c>
      <c r="CO38" s="6">
        <f t="shared" si="39"/>
        <v>4457</v>
      </c>
      <c r="CP38" s="6">
        <f t="shared" si="39"/>
        <v>4637</v>
      </c>
      <c r="CQ38" s="6">
        <f t="shared" si="39"/>
        <v>4819</v>
      </c>
      <c r="CR38" s="6">
        <f t="shared" si="39"/>
        <v>5003</v>
      </c>
      <c r="CS38" s="6">
        <f t="shared" si="39"/>
        <v>5189</v>
      </c>
      <c r="CT38" s="6">
        <f t="shared" si="39"/>
        <v>5377</v>
      </c>
      <c r="CU38" s="6">
        <f t="shared" si="35"/>
        <v>5567</v>
      </c>
      <c r="CV38" s="6">
        <f t="shared" si="35"/>
        <v>5759</v>
      </c>
      <c r="CW38" s="6">
        <f t="shared" si="35"/>
        <v>5953</v>
      </c>
      <c r="CX38" s="6">
        <f t="shared" si="35"/>
        <v>6149</v>
      </c>
      <c r="CY38" s="6">
        <f t="shared" si="35"/>
        <v>6347</v>
      </c>
      <c r="CZ38" s="6">
        <f t="shared" si="35"/>
        <v>6547</v>
      </c>
      <c r="DA38" s="6">
        <f t="shared" si="35"/>
        <v>6749</v>
      </c>
      <c r="DB38" s="6">
        <f t="shared" si="35"/>
        <v>6953</v>
      </c>
      <c r="DC38" s="6">
        <f t="shared" si="35"/>
        <v>7159</v>
      </c>
      <c r="DD38" s="6">
        <f t="shared" si="35"/>
        <v>7367</v>
      </c>
      <c r="DE38" s="6">
        <f t="shared" si="35"/>
        <v>7577</v>
      </c>
      <c r="DF38" s="6">
        <f t="shared" si="35"/>
        <v>7789</v>
      </c>
      <c r="DG38" s="6">
        <f t="shared" si="35"/>
        <v>8003</v>
      </c>
      <c r="DH38" s="6">
        <f t="shared" si="35"/>
        <v>8219</v>
      </c>
      <c r="DI38" s="6">
        <f t="shared" si="35"/>
        <v>8437</v>
      </c>
      <c r="DJ38" s="6">
        <f t="shared" si="35"/>
        <v>8657</v>
      </c>
      <c r="DK38" s="6">
        <f t="shared" si="40"/>
        <v>8879</v>
      </c>
      <c r="DL38" s="6">
        <f t="shared" si="40"/>
        <v>9103</v>
      </c>
      <c r="DM38" s="6">
        <f t="shared" si="40"/>
        <v>9329</v>
      </c>
      <c r="DN38" s="6">
        <f t="shared" si="40"/>
        <v>9557</v>
      </c>
      <c r="DO38" s="6">
        <f t="shared" si="41"/>
        <v>9787</v>
      </c>
      <c r="DP38" s="6">
        <f t="shared" si="41"/>
        <v>10019</v>
      </c>
      <c r="DQ38" s="6">
        <f t="shared" si="41"/>
        <v>10253</v>
      </c>
      <c r="DR38" s="6">
        <f t="shared" si="41"/>
        <v>10489</v>
      </c>
      <c r="DS38" s="6">
        <f t="shared" si="41"/>
        <v>10727</v>
      </c>
      <c r="DT38" s="6">
        <f t="shared" si="41"/>
        <v>10967</v>
      </c>
      <c r="DU38" s="6">
        <f t="shared" si="41"/>
        <v>11209</v>
      </c>
      <c r="DV38" s="6">
        <f t="shared" si="41"/>
        <v>11453</v>
      </c>
      <c r="DW38" s="6">
        <f t="shared" si="41"/>
        <v>11699</v>
      </c>
      <c r="DX38" s="6">
        <f t="shared" si="41"/>
        <v>11947</v>
      </c>
      <c r="DY38" s="6">
        <f t="shared" si="41"/>
        <v>12197</v>
      </c>
      <c r="DZ38" s="6">
        <f t="shared" si="41"/>
        <v>12449</v>
      </c>
      <c r="EA38" s="6">
        <f t="shared" si="41"/>
        <v>12703</v>
      </c>
      <c r="EB38" s="6">
        <f t="shared" si="41"/>
        <v>12959</v>
      </c>
      <c r="EC38" s="6">
        <f t="shared" si="42"/>
        <v>13217</v>
      </c>
      <c r="ED38" s="6">
        <f t="shared" si="42"/>
        <v>13477</v>
      </c>
      <c r="EE38" s="2">
        <f t="shared" si="31"/>
        <v>52393</v>
      </c>
      <c r="EF38" s="2">
        <f t="shared" si="31"/>
        <v>53197</v>
      </c>
      <c r="EG38" s="2">
        <f t="shared" si="31"/>
        <v>54007</v>
      </c>
      <c r="EH38" s="2">
        <f t="shared" si="31"/>
        <v>54823</v>
      </c>
    </row>
    <row r="39" spans="1:138" ht="15">
      <c r="A39" s="2"/>
      <c r="B39" s="24">
        <v>34</v>
      </c>
      <c r="C39" s="47">
        <f t="shared" si="15"/>
        <v>1882</v>
      </c>
      <c r="D39" s="6">
        <f t="shared" si="44"/>
        <v>-3763</v>
      </c>
      <c r="E39" s="6">
        <f t="shared" si="44"/>
        <v>-3761</v>
      </c>
      <c r="F39" s="6">
        <f t="shared" si="44"/>
        <v>-3757</v>
      </c>
      <c r="G39" s="6">
        <f t="shared" si="44"/>
        <v>-3751</v>
      </c>
      <c r="H39" s="6">
        <f t="shared" si="44"/>
        <v>-3743</v>
      </c>
      <c r="I39" s="6">
        <f t="shared" si="44"/>
        <v>-3733</v>
      </c>
      <c r="J39" s="6">
        <f t="shared" si="44"/>
        <v>-3721</v>
      </c>
      <c r="K39" s="6">
        <f t="shared" si="44"/>
        <v>-3707</v>
      </c>
      <c r="L39" s="6">
        <f t="shared" si="44"/>
        <v>-3691</v>
      </c>
      <c r="M39" s="6">
        <f t="shared" si="44"/>
        <v>-3673</v>
      </c>
      <c r="N39" s="6">
        <f t="shared" si="44"/>
        <v>-3653</v>
      </c>
      <c r="O39" s="6">
        <f t="shared" si="44"/>
        <v>-3631</v>
      </c>
      <c r="P39" s="6">
        <f t="shared" si="44"/>
        <v>-3607</v>
      </c>
      <c r="Q39" s="6">
        <f t="shared" si="44"/>
        <v>-3581</v>
      </c>
      <c r="R39" s="6">
        <f t="shared" si="44"/>
        <v>-3553</v>
      </c>
      <c r="S39" s="6">
        <f t="shared" si="44"/>
        <v>-3523</v>
      </c>
      <c r="T39" s="6">
        <f t="shared" si="43"/>
        <v>-3491</v>
      </c>
      <c r="U39" s="6">
        <f t="shared" si="43"/>
        <v>-3457</v>
      </c>
      <c r="V39" s="6">
        <f t="shared" si="26"/>
        <v>-3421</v>
      </c>
      <c r="W39" s="6">
        <f aca="true" t="shared" si="45" ref="W39:AH39">W$4*W$4-W$4-(2*$C39-1)</f>
        <v>-3383</v>
      </c>
      <c r="X39" s="6">
        <f t="shared" si="45"/>
        <v>-3343</v>
      </c>
      <c r="Y39" s="6">
        <f t="shared" si="45"/>
        <v>-3301</v>
      </c>
      <c r="Z39" s="6">
        <f t="shared" si="45"/>
        <v>-3257</v>
      </c>
      <c r="AA39" s="6">
        <f t="shared" si="45"/>
        <v>-3211</v>
      </c>
      <c r="AB39" s="6">
        <f t="shared" si="45"/>
        <v>-3163</v>
      </c>
      <c r="AC39" s="6">
        <f t="shared" si="45"/>
        <v>-3113</v>
      </c>
      <c r="AD39" s="6">
        <f t="shared" si="45"/>
        <v>-3061</v>
      </c>
      <c r="AE39" s="6">
        <f t="shared" si="45"/>
        <v>-3007</v>
      </c>
      <c r="AF39" s="6">
        <f t="shared" si="45"/>
        <v>-2951</v>
      </c>
      <c r="AG39" s="6">
        <f t="shared" si="45"/>
        <v>-2893</v>
      </c>
      <c r="AH39" s="6">
        <f t="shared" si="45"/>
        <v>-2833</v>
      </c>
      <c r="AI39" s="6">
        <f t="shared" si="28"/>
        <v>-2771</v>
      </c>
      <c r="AJ39" s="6">
        <f t="shared" si="36"/>
        <v>-2707</v>
      </c>
      <c r="AK39" s="6">
        <f t="shared" si="36"/>
        <v>-2641</v>
      </c>
      <c r="AL39" s="6">
        <f t="shared" si="36"/>
        <v>-2573</v>
      </c>
      <c r="AM39" s="6">
        <f t="shared" si="36"/>
        <v>-2503</v>
      </c>
      <c r="AN39" s="6">
        <f t="shared" si="36"/>
        <v>-2431</v>
      </c>
      <c r="AO39" s="6">
        <f t="shared" si="36"/>
        <v>-2357</v>
      </c>
      <c r="AP39" s="6">
        <f t="shared" si="36"/>
        <v>-2281</v>
      </c>
      <c r="AQ39" s="6">
        <f t="shared" si="36"/>
        <v>-2203</v>
      </c>
      <c r="AR39" s="6">
        <f t="shared" si="36"/>
        <v>-2123</v>
      </c>
      <c r="AS39" s="6">
        <f t="shared" si="36"/>
        <v>-2041</v>
      </c>
      <c r="AT39" s="6">
        <f t="shared" si="36"/>
        <v>-1957</v>
      </c>
      <c r="AU39" s="6">
        <f t="shared" si="36"/>
        <v>-1871</v>
      </c>
      <c r="AV39" s="6">
        <f t="shared" si="36"/>
        <v>-1783</v>
      </c>
      <c r="AW39" s="6">
        <f t="shared" si="36"/>
        <v>-1693</v>
      </c>
      <c r="AX39" s="6">
        <f t="shared" si="36"/>
        <v>-1601</v>
      </c>
      <c r="AY39" s="6">
        <f t="shared" si="36"/>
        <v>-1507</v>
      </c>
      <c r="AZ39" s="6">
        <f t="shared" si="37"/>
        <v>-1411</v>
      </c>
      <c r="BA39" s="6">
        <f t="shared" si="37"/>
        <v>-1313</v>
      </c>
      <c r="BB39" s="6">
        <f t="shared" si="37"/>
        <v>-1213</v>
      </c>
      <c r="BC39" s="6">
        <f t="shared" si="37"/>
        <v>-1111</v>
      </c>
      <c r="BD39" s="6">
        <f t="shared" si="37"/>
        <v>-1007</v>
      </c>
      <c r="BE39" s="6">
        <f t="shared" si="37"/>
        <v>-901</v>
      </c>
      <c r="BF39" s="6">
        <f t="shared" si="37"/>
        <v>-793</v>
      </c>
      <c r="BG39" s="6">
        <f t="shared" si="37"/>
        <v>-683</v>
      </c>
      <c r="BH39" s="6">
        <f t="shared" si="37"/>
        <v>-571</v>
      </c>
      <c r="BI39" s="6">
        <f t="shared" si="37"/>
        <v>-457</v>
      </c>
      <c r="BJ39" s="6">
        <f t="shared" si="37"/>
        <v>-341</v>
      </c>
      <c r="BK39" s="6">
        <f t="shared" si="37"/>
        <v>-223</v>
      </c>
      <c r="BL39" s="6">
        <f t="shared" si="37"/>
        <v>-103</v>
      </c>
      <c r="BM39" s="49">
        <f t="shared" si="37"/>
        <v>19</v>
      </c>
      <c r="BN39" s="6">
        <f t="shared" si="37"/>
        <v>143</v>
      </c>
      <c r="BO39" s="6">
        <f t="shared" si="37"/>
        <v>269</v>
      </c>
      <c r="BP39" s="6">
        <f t="shared" si="38"/>
        <v>397</v>
      </c>
      <c r="BQ39" s="6">
        <f t="shared" si="38"/>
        <v>527</v>
      </c>
      <c r="BR39" s="6">
        <f t="shared" si="38"/>
        <v>659</v>
      </c>
      <c r="BS39" s="6">
        <f t="shared" si="38"/>
        <v>793</v>
      </c>
      <c r="BT39" s="6">
        <f t="shared" si="38"/>
        <v>929</v>
      </c>
      <c r="BU39" s="6">
        <f t="shared" si="38"/>
        <v>1067</v>
      </c>
      <c r="BV39" s="6">
        <f t="shared" si="38"/>
        <v>1207</v>
      </c>
      <c r="BW39" s="6">
        <f t="shared" si="38"/>
        <v>1349</v>
      </c>
      <c r="BX39" s="6">
        <f t="shared" si="38"/>
        <v>1493</v>
      </c>
      <c r="BY39" s="6">
        <f t="shared" si="38"/>
        <v>1639</v>
      </c>
      <c r="BZ39" s="6">
        <f t="shared" si="38"/>
        <v>1787</v>
      </c>
      <c r="CA39" s="6">
        <f t="shared" si="38"/>
        <v>1937</v>
      </c>
      <c r="CB39" s="6">
        <f t="shared" si="38"/>
        <v>2089</v>
      </c>
      <c r="CC39" s="6">
        <f t="shared" si="38"/>
        <v>2243</v>
      </c>
      <c r="CD39" s="6">
        <f t="shared" si="38"/>
        <v>2399</v>
      </c>
      <c r="CE39" s="6">
        <f t="shared" si="39"/>
        <v>2557</v>
      </c>
      <c r="CF39" s="6">
        <f t="shared" si="39"/>
        <v>2717</v>
      </c>
      <c r="CG39" s="6">
        <f t="shared" si="39"/>
        <v>2879</v>
      </c>
      <c r="CH39" s="6">
        <f t="shared" si="39"/>
        <v>3043</v>
      </c>
      <c r="CI39" s="6">
        <f t="shared" si="39"/>
        <v>3209</v>
      </c>
      <c r="CJ39" s="6">
        <f t="shared" si="39"/>
        <v>3377</v>
      </c>
      <c r="CK39" s="6">
        <f t="shared" si="39"/>
        <v>3547</v>
      </c>
      <c r="CL39" s="6">
        <f t="shared" si="39"/>
        <v>3719</v>
      </c>
      <c r="CM39" s="6">
        <f t="shared" si="39"/>
        <v>3893</v>
      </c>
      <c r="CN39" s="6">
        <f t="shared" si="39"/>
        <v>4069</v>
      </c>
      <c r="CO39" s="6">
        <f t="shared" si="39"/>
        <v>4247</v>
      </c>
      <c r="CP39" s="6">
        <f t="shared" si="39"/>
        <v>4427</v>
      </c>
      <c r="CQ39" s="6">
        <f t="shared" si="39"/>
        <v>4609</v>
      </c>
      <c r="CR39" s="6">
        <f t="shared" si="39"/>
        <v>4793</v>
      </c>
      <c r="CS39" s="6">
        <f t="shared" si="39"/>
        <v>4979</v>
      </c>
      <c r="CT39" s="6">
        <f t="shared" si="39"/>
        <v>5167</v>
      </c>
      <c r="CU39" s="6">
        <f t="shared" si="35"/>
        <v>5357</v>
      </c>
      <c r="CV39" s="6">
        <f t="shared" si="35"/>
        <v>5549</v>
      </c>
      <c r="CW39" s="6">
        <f t="shared" si="35"/>
        <v>5743</v>
      </c>
      <c r="CX39" s="6">
        <f t="shared" si="35"/>
        <v>5939</v>
      </c>
      <c r="CY39" s="6">
        <f t="shared" si="35"/>
        <v>6137</v>
      </c>
      <c r="CZ39" s="6">
        <f t="shared" si="35"/>
        <v>6337</v>
      </c>
      <c r="DA39" s="6">
        <f t="shared" si="35"/>
        <v>6539</v>
      </c>
      <c r="DB39" s="6">
        <f t="shared" si="35"/>
        <v>6743</v>
      </c>
      <c r="DC39" s="6">
        <f t="shared" si="35"/>
        <v>6949</v>
      </c>
      <c r="DD39" s="6">
        <f t="shared" si="35"/>
        <v>7157</v>
      </c>
      <c r="DE39" s="6">
        <f t="shared" si="35"/>
        <v>7367</v>
      </c>
      <c r="DF39" s="6">
        <f t="shared" si="35"/>
        <v>7579</v>
      </c>
      <c r="DG39" s="6">
        <f t="shared" si="35"/>
        <v>7793</v>
      </c>
      <c r="DH39" s="6">
        <f t="shared" si="35"/>
        <v>8009</v>
      </c>
      <c r="DI39" s="6">
        <f t="shared" si="35"/>
        <v>8227</v>
      </c>
      <c r="DJ39" s="6">
        <f t="shared" si="35"/>
        <v>8447</v>
      </c>
      <c r="DK39" s="6">
        <f t="shared" si="40"/>
        <v>8669</v>
      </c>
      <c r="DL39" s="6">
        <f t="shared" si="40"/>
        <v>8893</v>
      </c>
      <c r="DM39" s="6">
        <f t="shared" si="40"/>
        <v>9119</v>
      </c>
      <c r="DN39" s="6">
        <f t="shared" si="40"/>
        <v>9347</v>
      </c>
      <c r="DO39" s="6">
        <f t="shared" si="41"/>
        <v>9577</v>
      </c>
      <c r="DP39" s="6">
        <f t="shared" si="41"/>
        <v>9809</v>
      </c>
      <c r="DQ39" s="6">
        <f t="shared" si="41"/>
        <v>10043</v>
      </c>
      <c r="DR39" s="6">
        <f t="shared" si="41"/>
        <v>10279</v>
      </c>
      <c r="DS39" s="6">
        <f t="shared" si="41"/>
        <v>10517</v>
      </c>
      <c r="DT39" s="6">
        <f t="shared" si="41"/>
        <v>10757</v>
      </c>
      <c r="DU39" s="6">
        <f t="shared" si="41"/>
        <v>10999</v>
      </c>
      <c r="DV39" s="6">
        <f t="shared" si="41"/>
        <v>11243</v>
      </c>
      <c r="DW39" s="6">
        <f t="shared" si="41"/>
        <v>11489</v>
      </c>
      <c r="DX39" s="6">
        <f t="shared" si="41"/>
        <v>11737</v>
      </c>
      <c r="DY39" s="6">
        <f t="shared" si="41"/>
        <v>11987</v>
      </c>
      <c r="DZ39" s="6">
        <f t="shared" si="41"/>
        <v>12239</v>
      </c>
      <c r="EA39" s="6">
        <f t="shared" si="41"/>
        <v>12493</v>
      </c>
      <c r="EB39" s="6">
        <f t="shared" si="41"/>
        <v>12749</v>
      </c>
      <c r="EC39" s="6">
        <f t="shared" si="42"/>
        <v>13007</v>
      </c>
      <c r="ED39" s="6">
        <f t="shared" si="42"/>
        <v>13267</v>
      </c>
      <c r="EE39" s="2">
        <f t="shared" si="31"/>
        <v>52327</v>
      </c>
      <c r="EF39" s="2">
        <f t="shared" si="31"/>
        <v>53131</v>
      </c>
      <c r="EG39" s="2">
        <f t="shared" si="31"/>
        <v>53941</v>
      </c>
      <c r="EH39" s="2">
        <f t="shared" si="31"/>
        <v>54757</v>
      </c>
    </row>
    <row r="40" spans="1:138" ht="15">
      <c r="A40" s="2"/>
      <c r="B40" s="24">
        <v>35</v>
      </c>
      <c r="C40" s="47">
        <f t="shared" si="15"/>
        <v>1990</v>
      </c>
      <c r="D40" s="6">
        <f t="shared" si="44"/>
        <v>-3979</v>
      </c>
      <c r="E40" s="6">
        <f t="shared" si="44"/>
        <v>-3977</v>
      </c>
      <c r="F40" s="6">
        <f t="shared" si="44"/>
        <v>-3973</v>
      </c>
      <c r="G40" s="6">
        <f t="shared" si="44"/>
        <v>-3967</v>
      </c>
      <c r="H40" s="6">
        <f t="shared" si="44"/>
        <v>-3959</v>
      </c>
      <c r="I40" s="6">
        <f t="shared" si="44"/>
        <v>-3949</v>
      </c>
      <c r="J40" s="6">
        <f t="shared" si="44"/>
        <v>-3937</v>
      </c>
      <c r="K40" s="6">
        <f t="shared" si="44"/>
        <v>-3923</v>
      </c>
      <c r="L40" s="6">
        <f t="shared" si="44"/>
        <v>-3907</v>
      </c>
      <c r="M40" s="6">
        <f t="shared" si="44"/>
        <v>-3889</v>
      </c>
      <c r="N40" s="6">
        <f t="shared" si="44"/>
        <v>-3869</v>
      </c>
      <c r="O40" s="6">
        <f t="shared" si="44"/>
        <v>-3847</v>
      </c>
      <c r="P40" s="6">
        <f t="shared" si="44"/>
        <v>-3823</v>
      </c>
      <c r="Q40" s="6">
        <f t="shared" si="44"/>
        <v>-3797</v>
      </c>
      <c r="R40" s="6">
        <f t="shared" si="44"/>
        <v>-3769</v>
      </c>
      <c r="S40" s="6">
        <f t="shared" si="44"/>
        <v>-3739</v>
      </c>
      <c r="T40" s="6">
        <f t="shared" si="43"/>
        <v>-3707</v>
      </c>
      <c r="U40" s="6">
        <f t="shared" si="43"/>
        <v>-3673</v>
      </c>
      <c r="V40" s="6">
        <f t="shared" si="43"/>
        <v>-3637</v>
      </c>
      <c r="W40" s="6">
        <f t="shared" si="43"/>
        <v>-3599</v>
      </c>
      <c r="X40" s="6">
        <f t="shared" si="43"/>
        <v>-3559</v>
      </c>
      <c r="Y40" s="6">
        <f t="shared" si="43"/>
        <v>-3517</v>
      </c>
      <c r="Z40" s="6">
        <f t="shared" si="43"/>
        <v>-3473</v>
      </c>
      <c r="AA40" s="6">
        <f t="shared" si="43"/>
        <v>-3427</v>
      </c>
      <c r="AB40" s="6">
        <f t="shared" si="43"/>
        <v>-3379</v>
      </c>
      <c r="AC40" s="6">
        <f t="shared" si="43"/>
        <v>-3329</v>
      </c>
      <c r="AD40" s="6">
        <f t="shared" si="43"/>
        <v>-3277</v>
      </c>
      <c r="AE40" s="6">
        <f t="shared" si="43"/>
        <v>-3223</v>
      </c>
      <c r="AF40" s="6">
        <f t="shared" si="43"/>
        <v>-3167</v>
      </c>
      <c r="AG40" s="6">
        <f t="shared" si="43"/>
        <v>-3109</v>
      </c>
      <c r="AH40" s="6">
        <f t="shared" si="43"/>
        <v>-3049</v>
      </c>
      <c r="AI40" s="6">
        <f t="shared" si="28"/>
        <v>-2987</v>
      </c>
      <c r="AJ40" s="6">
        <f t="shared" si="36"/>
        <v>-2923</v>
      </c>
      <c r="AK40" s="6">
        <f t="shared" si="36"/>
        <v>-2857</v>
      </c>
      <c r="AL40" s="6">
        <f t="shared" si="36"/>
        <v>-2789</v>
      </c>
      <c r="AM40" s="6">
        <f t="shared" si="36"/>
        <v>-2719</v>
      </c>
      <c r="AN40" s="6">
        <f t="shared" si="36"/>
        <v>-2647</v>
      </c>
      <c r="AO40" s="6">
        <f t="shared" si="36"/>
        <v>-2573</v>
      </c>
      <c r="AP40" s="6">
        <f t="shared" si="36"/>
        <v>-2497</v>
      </c>
      <c r="AQ40" s="6">
        <f t="shared" si="36"/>
        <v>-2419</v>
      </c>
      <c r="AR40" s="6">
        <f t="shared" si="36"/>
        <v>-2339</v>
      </c>
      <c r="AS40" s="6">
        <f t="shared" si="36"/>
        <v>-2257</v>
      </c>
      <c r="AT40" s="6">
        <f t="shared" si="36"/>
        <v>-2173</v>
      </c>
      <c r="AU40" s="6">
        <f t="shared" si="36"/>
        <v>-2087</v>
      </c>
      <c r="AV40" s="6">
        <f t="shared" si="36"/>
        <v>-1999</v>
      </c>
      <c r="AW40" s="6">
        <f t="shared" si="36"/>
        <v>-1909</v>
      </c>
      <c r="AX40" s="6">
        <f t="shared" si="36"/>
        <v>-1817</v>
      </c>
      <c r="AY40" s="6">
        <f t="shared" si="36"/>
        <v>-1723</v>
      </c>
      <c r="AZ40" s="6">
        <f t="shared" si="37"/>
        <v>-1627</v>
      </c>
      <c r="BA40" s="6">
        <f t="shared" si="37"/>
        <v>-1529</v>
      </c>
      <c r="BB40" s="6">
        <f t="shared" si="37"/>
        <v>-1429</v>
      </c>
      <c r="BC40" s="6">
        <f t="shared" si="37"/>
        <v>-1327</v>
      </c>
      <c r="BD40" s="6">
        <f t="shared" si="37"/>
        <v>-1223</v>
      </c>
      <c r="BE40" s="6">
        <f t="shared" si="37"/>
        <v>-1117</v>
      </c>
      <c r="BF40" s="6">
        <f t="shared" si="37"/>
        <v>-1009</v>
      </c>
      <c r="BG40" s="6">
        <f t="shared" si="37"/>
        <v>-899</v>
      </c>
      <c r="BH40" s="6">
        <f t="shared" si="37"/>
        <v>-787</v>
      </c>
      <c r="BI40" s="6">
        <f t="shared" si="37"/>
        <v>-673</v>
      </c>
      <c r="BJ40" s="6">
        <f t="shared" si="37"/>
        <v>-557</v>
      </c>
      <c r="BK40" s="6">
        <f t="shared" si="37"/>
        <v>-439</v>
      </c>
      <c r="BL40" s="6">
        <f t="shared" si="37"/>
        <v>-319</v>
      </c>
      <c r="BM40" s="6">
        <f t="shared" si="37"/>
        <v>-197</v>
      </c>
      <c r="BN40" s="6">
        <f t="shared" si="37"/>
        <v>-73</v>
      </c>
      <c r="BO40" s="49">
        <f t="shared" si="37"/>
        <v>53</v>
      </c>
      <c r="BP40" s="6">
        <f t="shared" si="38"/>
        <v>181</v>
      </c>
      <c r="BQ40" s="6">
        <f t="shared" si="38"/>
        <v>311</v>
      </c>
      <c r="BR40" s="6">
        <f t="shared" si="38"/>
        <v>443</v>
      </c>
      <c r="BS40" s="6">
        <f t="shared" si="38"/>
        <v>577</v>
      </c>
      <c r="BT40" s="6">
        <f t="shared" si="38"/>
        <v>713</v>
      </c>
      <c r="BU40" s="6">
        <f t="shared" si="38"/>
        <v>851</v>
      </c>
      <c r="BV40" s="6">
        <f t="shared" si="38"/>
        <v>991</v>
      </c>
      <c r="BW40" s="6">
        <f t="shared" si="38"/>
        <v>1133</v>
      </c>
      <c r="BX40" s="6">
        <f t="shared" si="38"/>
        <v>1277</v>
      </c>
      <c r="BY40" s="6">
        <f t="shared" si="38"/>
        <v>1423</v>
      </c>
      <c r="BZ40" s="6">
        <f t="shared" si="38"/>
        <v>1571</v>
      </c>
      <c r="CA40" s="6">
        <f t="shared" si="38"/>
        <v>1721</v>
      </c>
      <c r="CB40" s="6">
        <f t="shared" si="38"/>
        <v>1873</v>
      </c>
      <c r="CC40" s="6">
        <f t="shared" si="38"/>
        <v>2027</v>
      </c>
      <c r="CD40" s="6">
        <f t="shared" si="38"/>
        <v>2183</v>
      </c>
      <c r="CE40" s="6">
        <f t="shared" si="39"/>
        <v>2341</v>
      </c>
      <c r="CF40" s="6">
        <f t="shared" si="39"/>
        <v>2501</v>
      </c>
      <c r="CG40" s="6">
        <f t="shared" si="39"/>
        <v>2663</v>
      </c>
      <c r="CH40" s="6">
        <f t="shared" si="39"/>
        <v>2827</v>
      </c>
      <c r="CI40" s="6">
        <f t="shared" si="39"/>
        <v>2993</v>
      </c>
      <c r="CJ40" s="6">
        <f t="shared" si="39"/>
        <v>3161</v>
      </c>
      <c r="CK40" s="6">
        <f t="shared" si="39"/>
        <v>3331</v>
      </c>
      <c r="CL40" s="6">
        <f t="shared" si="39"/>
        <v>3503</v>
      </c>
      <c r="CM40" s="6">
        <f t="shared" si="39"/>
        <v>3677</v>
      </c>
      <c r="CN40" s="6">
        <f t="shared" si="39"/>
        <v>3853</v>
      </c>
      <c r="CO40" s="6">
        <f t="shared" si="39"/>
        <v>4031</v>
      </c>
      <c r="CP40" s="6">
        <f t="shared" si="39"/>
        <v>4211</v>
      </c>
      <c r="CQ40" s="6">
        <f t="shared" si="39"/>
        <v>4393</v>
      </c>
      <c r="CR40" s="6">
        <f t="shared" si="39"/>
        <v>4577</v>
      </c>
      <c r="CS40" s="6">
        <f t="shared" si="39"/>
        <v>4763</v>
      </c>
      <c r="CT40" s="6">
        <f t="shared" si="39"/>
        <v>4951</v>
      </c>
      <c r="CU40" s="6">
        <f t="shared" si="35"/>
        <v>5141</v>
      </c>
      <c r="CV40" s="6">
        <f t="shared" si="35"/>
        <v>5333</v>
      </c>
      <c r="CW40" s="6">
        <f t="shared" si="35"/>
        <v>5527</v>
      </c>
      <c r="CX40" s="6">
        <f t="shared" si="35"/>
        <v>5723</v>
      </c>
      <c r="CY40" s="6">
        <f t="shared" si="35"/>
        <v>5921</v>
      </c>
      <c r="CZ40" s="6">
        <f t="shared" si="35"/>
        <v>6121</v>
      </c>
      <c r="DA40" s="6">
        <f t="shared" si="35"/>
        <v>6323</v>
      </c>
      <c r="DB40" s="6">
        <f t="shared" si="35"/>
        <v>6527</v>
      </c>
      <c r="DC40" s="6">
        <f t="shared" si="35"/>
        <v>6733</v>
      </c>
      <c r="DD40" s="6">
        <f t="shared" si="35"/>
        <v>6941</v>
      </c>
      <c r="DE40" s="6">
        <f t="shared" si="35"/>
        <v>7151</v>
      </c>
      <c r="DF40" s="6">
        <f t="shared" si="35"/>
        <v>7363</v>
      </c>
      <c r="DG40" s="6">
        <f t="shared" si="35"/>
        <v>7577</v>
      </c>
      <c r="DH40" s="6">
        <f t="shared" si="35"/>
        <v>7793</v>
      </c>
      <c r="DI40" s="6">
        <f t="shared" si="35"/>
        <v>8011</v>
      </c>
      <c r="DJ40" s="6">
        <f t="shared" si="35"/>
        <v>8231</v>
      </c>
      <c r="DK40" s="6">
        <f t="shared" si="40"/>
        <v>8453</v>
      </c>
      <c r="DL40" s="6">
        <f t="shared" si="40"/>
        <v>8677</v>
      </c>
      <c r="DM40" s="6">
        <f t="shared" si="40"/>
        <v>8903</v>
      </c>
      <c r="DN40" s="6">
        <f t="shared" si="40"/>
        <v>9131</v>
      </c>
      <c r="DO40" s="6">
        <f t="shared" si="41"/>
        <v>9361</v>
      </c>
      <c r="DP40" s="6">
        <f t="shared" si="41"/>
        <v>9593</v>
      </c>
      <c r="DQ40" s="6">
        <f t="shared" si="41"/>
        <v>9827</v>
      </c>
      <c r="DR40" s="6">
        <f t="shared" si="41"/>
        <v>10063</v>
      </c>
      <c r="DS40" s="6">
        <f t="shared" si="41"/>
        <v>10301</v>
      </c>
      <c r="DT40" s="6">
        <f t="shared" si="41"/>
        <v>10541</v>
      </c>
      <c r="DU40" s="6">
        <f t="shared" si="41"/>
        <v>10783</v>
      </c>
      <c r="DV40" s="6">
        <f t="shared" si="41"/>
        <v>11027</v>
      </c>
      <c r="DW40" s="6">
        <f t="shared" si="41"/>
        <v>11273</v>
      </c>
      <c r="DX40" s="6">
        <f t="shared" si="41"/>
        <v>11521</v>
      </c>
      <c r="DY40" s="6">
        <f t="shared" si="41"/>
        <v>11771</v>
      </c>
      <c r="DZ40" s="6">
        <f t="shared" si="41"/>
        <v>12023</v>
      </c>
      <c r="EA40" s="6">
        <f t="shared" si="41"/>
        <v>12277</v>
      </c>
      <c r="EB40" s="6">
        <f t="shared" si="41"/>
        <v>12533</v>
      </c>
      <c r="EC40" s="6">
        <f t="shared" si="42"/>
        <v>12791</v>
      </c>
      <c r="ED40" s="6">
        <f t="shared" si="42"/>
        <v>13051</v>
      </c>
      <c r="EE40" s="2">
        <f t="shared" si="31"/>
        <v>52259</v>
      </c>
      <c r="EF40" s="2">
        <f t="shared" si="31"/>
        <v>53063</v>
      </c>
      <c r="EG40" s="2">
        <f t="shared" si="31"/>
        <v>53873</v>
      </c>
      <c r="EH40" s="2">
        <f t="shared" si="31"/>
        <v>54689</v>
      </c>
    </row>
    <row r="41" spans="1:138" ht="15">
      <c r="A41" s="2"/>
      <c r="B41" s="24">
        <v>36</v>
      </c>
      <c r="C41" s="47">
        <f t="shared" si="15"/>
        <v>2101</v>
      </c>
      <c r="D41" s="6">
        <f t="shared" si="44"/>
        <v>-4201</v>
      </c>
      <c r="E41" s="6">
        <f t="shared" si="44"/>
        <v>-4199</v>
      </c>
      <c r="F41" s="6">
        <f t="shared" si="44"/>
        <v>-4195</v>
      </c>
      <c r="G41" s="6">
        <f t="shared" si="44"/>
        <v>-4189</v>
      </c>
      <c r="H41" s="6">
        <f t="shared" si="44"/>
        <v>-4181</v>
      </c>
      <c r="I41" s="6">
        <f t="shared" si="44"/>
        <v>-4171</v>
      </c>
      <c r="J41" s="6">
        <f t="shared" si="44"/>
        <v>-4159</v>
      </c>
      <c r="K41" s="6">
        <f t="shared" si="44"/>
        <v>-4145</v>
      </c>
      <c r="L41" s="6">
        <f t="shared" si="44"/>
        <v>-4129</v>
      </c>
      <c r="M41" s="6">
        <f t="shared" si="44"/>
        <v>-4111</v>
      </c>
      <c r="N41" s="6">
        <f t="shared" si="44"/>
        <v>-4091</v>
      </c>
      <c r="O41" s="6">
        <f t="shared" si="44"/>
        <v>-4069</v>
      </c>
      <c r="P41" s="6">
        <f t="shared" si="44"/>
        <v>-4045</v>
      </c>
      <c r="Q41" s="6">
        <f t="shared" si="44"/>
        <v>-4019</v>
      </c>
      <c r="R41" s="6">
        <f t="shared" si="44"/>
        <v>-3991</v>
      </c>
      <c r="S41" s="6">
        <f t="shared" si="44"/>
        <v>-3961</v>
      </c>
      <c r="T41" s="6">
        <f t="shared" si="43"/>
        <v>-3929</v>
      </c>
      <c r="U41" s="6">
        <f t="shared" si="43"/>
        <v>-3895</v>
      </c>
      <c r="V41" s="6">
        <f t="shared" si="43"/>
        <v>-3859</v>
      </c>
      <c r="W41" s="6">
        <f t="shared" si="43"/>
        <v>-3821</v>
      </c>
      <c r="X41" s="6">
        <f t="shared" si="43"/>
        <v>-3781</v>
      </c>
      <c r="Y41" s="6">
        <f t="shared" si="43"/>
        <v>-3739</v>
      </c>
      <c r="Z41" s="6">
        <f t="shared" si="43"/>
        <v>-3695</v>
      </c>
      <c r="AA41" s="6">
        <f t="shared" si="43"/>
        <v>-3649</v>
      </c>
      <c r="AB41" s="6">
        <f t="shared" si="43"/>
        <v>-3601</v>
      </c>
      <c r="AC41" s="6">
        <f t="shared" si="43"/>
        <v>-3551</v>
      </c>
      <c r="AD41" s="6">
        <f t="shared" si="43"/>
        <v>-3499</v>
      </c>
      <c r="AE41" s="6">
        <f t="shared" si="43"/>
        <v>-3445</v>
      </c>
      <c r="AF41" s="6">
        <f t="shared" si="43"/>
        <v>-3389</v>
      </c>
      <c r="AG41" s="6">
        <f t="shared" si="43"/>
        <v>-3331</v>
      </c>
      <c r="AH41" s="6">
        <f t="shared" si="43"/>
        <v>-3271</v>
      </c>
      <c r="AI41" s="6">
        <f t="shared" si="28"/>
        <v>-3209</v>
      </c>
      <c r="AJ41" s="6">
        <f t="shared" si="36"/>
        <v>-3145</v>
      </c>
      <c r="AK41" s="6">
        <f t="shared" si="36"/>
        <v>-3079</v>
      </c>
      <c r="AL41" s="6">
        <f t="shared" si="36"/>
        <v>-3011</v>
      </c>
      <c r="AM41" s="6">
        <f t="shared" si="36"/>
        <v>-2941</v>
      </c>
      <c r="AN41" s="6">
        <f t="shared" si="36"/>
        <v>-2869</v>
      </c>
      <c r="AO41" s="6">
        <f t="shared" si="36"/>
        <v>-2795</v>
      </c>
      <c r="AP41" s="6">
        <f t="shared" si="36"/>
        <v>-2719</v>
      </c>
      <c r="AQ41" s="6">
        <f t="shared" si="36"/>
        <v>-2641</v>
      </c>
      <c r="AR41" s="6">
        <f t="shared" si="36"/>
        <v>-2561</v>
      </c>
      <c r="AS41" s="6">
        <f t="shared" si="36"/>
        <v>-2479</v>
      </c>
      <c r="AT41" s="6">
        <f t="shared" si="36"/>
        <v>-2395</v>
      </c>
      <c r="AU41" s="6">
        <f t="shared" si="36"/>
        <v>-2309</v>
      </c>
      <c r="AV41" s="6">
        <f t="shared" si="36"/>
        <v>-2221</v>
      </c>
      <c r="AW41" s="6">
        <f t="shared" si="36"/>
        <v>-2131</v>
      </c>
      <c r="AX41" s="6">
        <f t="shared" si="36"/>
        <v>-2039</v>
      </c>
      <c r="AY41" s="6">
        <f t="shared" si="36"/>
        <v>-1945</v>
      </c>
      <c r="AZ41" s="6">
        <f t="shared" si="37"/>
        <v>-1849</v>
      </c>
      <c r="BA41" s="6">
        <f t="shared" si="37"/>
        <v>-1751</v>
      </c>
      <c r="BB41" s="6">
        <f t="shared" si="37"/>
        <v>-1651</v>
      </c>
      <c r="BC41" s="6">
        <f t="shared" si="37"/>
        <v>-1549</v>
      </c>
      <c r="BD41" s="6">
        <f t="shared" si="37"/>
        <v>-1445</v>
      </c>
      <c r="BE41" s="6">
        <f t="shared" si="37"/>
        <v>-1339</v>
      </c>
      <c r="BF41" s="6">
        <f t="shared" si="37"/>
        <v>-1231</v>
      </c>
      <c r="BG41" s="6">
        <f t="shared" si="37"/>
        <v>-1121</v>
      </c>
      <c r="BH41" s="6">
        <f t="shared" si="37"/>
        <v>-1009</v>
      </c>
      <c r="BI41" s="6">
        <f t="shared" si="37"/>
        <v>-895</v>
      </c>
      <c r="BJ41" s="6">
        <f t="shared" si="37"/>
        <v>-779</v>
      </c>
      <c r="BK41" s="6">
        <f t="shared" si="37"/>
        <v>-661</v>
      </c>
      <c r="BL41" s="6">
        <f t="shared" si="37"/>
        <v>-541</v>
      </c>
      <c r="BM41" s="6">
        <f t="shared" si="37"/>
        <v>-419</v>
      </c>
      <c r="BN41" s="6">
        <f t="shared" si="37"/>
        <v>-295</v>
      </c>
      <c r="BO41" s="6">
        <f t="shared" si="37"/>
        <v>-169</v>
      </c>
      <c r="BP41" s="6">
        <f t="shared" si="38"/>
        <v>-41</v>
      </c>
      <c r="BQ41" s="49">
        <f t="shared" si="38"/>
        <v>89</v>
      </c>
      <c r="BR41" s="6">
        <f t="shared" si="38"/>
        <v>221</v>
      </c>
      <c r="BS41" s="6">
        <f t="shared" si="38"/>
        <v>355</v>
      </c>
      <c r="BT41" s="6">
        <f t="shared" si="38"/>
        <v>491</v>
      </c>
      <c r="BU41" s="6">
        <f t="shared" si="38"/>
        <v>629</v>
      </c>
      <c r="BV41" s="6">
        <f t="shared" si="38"/>
        <v>769</v>
      </c>
      <c r="BW41" s="6">
        <f t="shared" si="38"/>
        <v>911</v>
      </c>
      <c r="BX41" s="6">
        <f t="shared" si="38"/>
        <v>1055</v>
      </c>
      <c r="BY41" s="6">
        <f t="shared" si="38"/>
        <v>1201</v>
      </c>
      <c r="BZ41" s="6">
        <f t="shared" si="38"/>
        <v>1349</v>
      </c>
      <c r="CA41" s="6">
        <f t="shared" si="38"/>
        <v>1499</v>
      </c>
      <c r="CB41" s="6">
        <f t="shared" si="38"/>
        <v>1651</v>
      </c>
      <c r="CC41" s="6">
        <f t="shared" si="38"/>
        <v>1805</v>
      </c>
      <c r="CD41" s="6">
        <f t="shared" si="38"/>
        <v>1961</v>
      </c>
      <c r="CE41" s="6">
        <f t="shared" si="39"/>
        <v>2119</v>
      </c>
      <c r="CF41" s="6">
        <f t="shared" si="39"/>
        <v>2279</v>
      </c>
      <c r="CG41" s="6">
        <f t="shared" si="39"/>
        <v>2441</v>
      </c>
      <c r="CH41" s="6">
        <f t="shared" si="39"/>
        <v>2605</v>
      </c>
      <c r="CI41" s="6">
        <f t="shared" si="39"/>
        <v>2771</v>
      </c>
      <c r="CJ41" s="6">
        <f t="shared" si="39"/>
        <v>2939</v>
      </c>
      <c r="CK41" s="6">
        <f t="shared" si="39"/>
        <v>3109</v>
      </c>
      <c r="CL41" s="6">
        <f t="shared" si="39"/>
        <v>3281</v>
      </c>
      <c r="CM41" s="6">
        <f t="shared" si="39"/>
        <v>3455</v>
      </c>
      <c r="CN41" s="6">
        <f t="shared" si="39"/>
        <v>3631</v>
      </c>
      <c r="CO41" s="6">
        <f t="shared" si="39"/>
        <v>3809</v>
      </c>
      <c r="CP41" s="6">
        <f t="shared" si="39"/>
        <v>3989</v>
      </c>
      <c r="CQ41" s="6">
        <f t="shared" si="39"/>
        <v>4171</v>
      </c>
      <c r="CR41" s="6">
        <f t="shared" si="39"/>
        <v>4355</v>
      </c>
      <c r="CS41" s="6">
        <f t="shared" si="39"/>
        <v>4541</v>
      </c>
      <c r="CT41" s="6">
        <f t="shared" si="39"/>
        <v>4729</v>
      </c>
      <c r="CU41" s="6">
        <f t="shared" si="35"/>
        <v>4919</v>
      </c>
      <c r="CV41" s="6">
        <f t="shared" si="35"/>
        <v>5111</v>
      </c>
      <c r="CW41" s="6">
        <f t="shared" si="35"/>
        <v>5305</v>
      </c>
      <c r="CX41" s="6">
        <f t="shared" si="35"/>
        <v>5501</v>
      </c>
      <c r="CY41" s="6">
        <f t="shared" si="35"/>
        <v>5699</v>
      </c>
      <c r="CZ41" s="6">
        <f t="shared" si="35"/>
        <v>5899</v>
      </c>
      <c r="DA41" s="6">
        <f t="shared" si="35"/>
        <v>6101</v>
      </c>
      <c r="DB41" s="6">
        <f t="shared" si="35"/>
        <v>6305</v>
      </c>
      <c r="DC41" s="6">
        <f t="shared" si="35"/>
        <v>6511</v>
      </c>
      <c r="DD41" s="6">
        <f t="shared" si="35"/>
        <v>6719</v>
      </c>
      <c r="DE41" s="6">
        <f t="shared" si="35"/>
        <v>6929</v>
      </c>
      <c r="DF41" s="6">
        <f t="shared" si="35"/>
        <v>7141</v>
      </c>
      <c r="DG41" s="6">
        <f t="shared" si="35"/>
        <v>7355</v>
      </c>
      <c r="DH41" s="6">
        <f t="shared" si="35"/>
        <v>7571</v>
      </c>
      <c r="DI41" s="6">
        <f t="shared" si="35"/>
        <v>7789</v>
      </c>
      <c r="DJ41" s="6">
        <f t="shared" si="35"/>
        <v>8009</v>
      </c>
      <c r="DK41" s="6">
        <f t="shared" si="40"/>
        <v>8231</v>
      </c>
      <c r="DL41" s="6">
        <f t="shared" si="40"/>
        <v>8455</v>
      </c>
      <c r="DM41" s="6">
        <f t="shared" si="40"/>
        <v>8681</v>
      </c>
      <c r="DN41" s="6">
        <f t="shared" si="40"/>
        <v>8909</v>
      </c>
      <c r="DO41" s="6">
        <f t="shared" si="41"/>
        <v>9139</v>
      </c>
      <c r="DP41" s="6">
        <f t="shared" si="41"/>
        <v>9371</v>
      </c>
      <c r="DQ41" s="6">
        <f t="shared" si="41"/>
        <v>9605</v>
      </c>
      <c r="DR41" s="6">
        <f t="shared" si="41"/>
        <v>9841</v>
      </c>
      <c r="DS41" s="6">
        <f t="shared" si="41"/>
        <v>10079</v>
      </c>
      <c r="DT41" s="6">
        <f t="shared" si="41"/>
        <v>10319</v>
      </c>
      <c r="DU41" s="6">
        <f t="shared" si="41"/>
        <v>10561</v>
      </c>
      <c r="DV41" s="6">
        <f t="shared" si="41"/>
        <v>10805</v>
      </c>
      <c r="DW41" s="6">
        <f t="shared" si="41"/>
        <v>11051</v>
      </c>
      <c r="DX41" s="6">
        <f t="shared" si="41"/>
        <v>11299</v>
      </c>
      <c r="DY41" s="6">
        <f t="shared" si="41"/>
        <v>11549</v>
      </c>
      <c r="DZ41" s="6">
        <f t="shared" si="41"/>
        <v>11801</v>
      </c>
      <c r="EA41" s="6">
        <f t="shared" si="41"/>
        <v>12055</v>
      </c>
      <c r="EB41" s="6">
        <f t="shared" si="41"/>
        <v>12311</v>
      </c>
      <c r="EC41" s="6">
        <f t="shared" si="42"/>
        <v>12569</v>
      </c>
      <c r="ED41" s="6">
        <f t="shared" si="42"/>
        <v>12829</v>
      </c>
      <c r="EE41" s="2">
        <f t="shared" si="31"/>
        <v>52189</v>
      </c>
      <c r="EF41" s="2">
        <f t="shared" si="31"/>
        <v>52993</v>
      </c>
      <c r="EG41" s="2">
        <f t="shared" si="31"/>
        <v>53803</v>
      </c>
      <c r="EH41" s="2">
        <f t="shared" si="31"/>
        <v>54619</v>
      </c>
    </row>
    <row r="42" spans="1:138" ht="15">
      <c r="A42" s="2"/>
      <c r="B42" s="24">
        <v>37</v>
      </c>
      <c r="C42" s="47">
        <f t="shared" si="15"/>
        <v>2215</v>
      </c>
      <c r="D42" s="6">
        <f t="shared" si="44"/>
        <v>-4429</v>
      </c>
      <c r="E42" s="6">
        <f t="shared" si="44"/>
        <v>-4427</v>
      </c>
      <c r="F42" s="6">
        <f t="shared" si="44"/>
        <v>-4423</v>
      </c>
      <c r="G42" s="6">
        <f t="shared" si="44"/>
        <v>-4417</v>
      </c>
      <c r="H42" s="6">
        <f t="shared" si="44"/>
        <v>-4409</v>
      </c>
      <c r="I42" s="6">
        <f t="shared" si="44"/>
        <v>-4399</v>
      </c>
      <c r="J42" s="6">
        <f t="shared" si="44"/>
        <v>-4387</v>
      </c>
      <c r="K42" s="6">
        <f t="shared" si="44"/>
        <v>-4373</v>
      </c>
      <c r="L42" s="6">
        <f t="shared" si="44"/>
        <v>-4357</v>
      </c>
      <c r="M42" s="6">
        <f t="shared" si="44"/>
        <v>-4339</v>
      </c>
      <c r="N42" s="6">
        <f t="shared" si="44"/>
        <v>-4319</v>
      </c>
      <c r="O42" s="6">
        <f t="shared" si="44"/>
        <v>-4297</v>
      </c>
      <c r="P42" s="6">
        <f t="shared" si="44"/>
        <v>-4273</v>
      </c>
      <c r="Q42" s="6">
        <f t="shared" si="44"/>
        <v>-4247</v>
      </c>
      <c r="R42" s="6">
        <f t="shared" si="44"/>
        <v>-4219</v>
      </c>
      <c r="S42" s="6">
        <f t="shared" si="44"/>
        <v>-4189</v>
      </c>
      <c r="T42" s="6">
        <f t="shared" si="43"/>
        <v>-4157</v>
      </c>
      <c r="U42" s="6">
        <f t="shared" si="43"/>
        <v>-4123</v>
      </c>
      <c r="V42" s="6">
        <f t="shared" si="43"/>
        <v>-4087</v>
      </c>
      <c r="W42" s="6">
        <f t="shared" si="43"/>
        <v>-4049</v>
      </c>
      <c r="X42" s="6">
        <f t="shared" si="43"/>
        <v>-4009</v>
      </c>
      <c r="Y42" s="6">
        <f t="shared" si="43"/>
        <v>-3967</v>
      </c>
      <c r="Z42" s="6">
        <f t="shared" si="43"/>
        <v>-3923</v>
      </c>
      <c r="AA42" s="6">
        <f t="shared" si="43"/>
        <v>-3877</v>
      </c>
      <c r="AB42" s="6">
        <f t="shared" si="43"/>
        <v>-3829</v>
      </c>
      <c r="AC42" s="6">
        <f t="shared" si="43"/>
        <v>-3779</v>
      </c>
      <c r="AD42" s="6">
        <f t="shared" si="43"/>
        <v>-3727</v>
      </c>
      <c r="AE42" s="6">
        <f t="shared" si="43"/>
        <v>-3673</v>
      </c>
      <c r="AF42" s="6">
        <f t="shared" si="43"/>
        <v>-3617</v>
      </c>
      <c r="AG42" s="6">
        <f t="shared" si="43"/>
        <v>-3559</v>
      </c>
      <c r="AH42" s="6">
        <f t="shared" si="43"/>
        <v>-3499</v>
      </c>
      <c r="AI42" s="6">
        <f t="shared" si="28"/>
        <v>-3437</v>
      </c>
      <c r="AJ42" s="6">
        <f t="shared" si="36"/>
        <v>-3373</v>
      </c>
      <c r="AK42" s="6">
        <f t="shared" si="36"/>
        <v>-3307</v>
      </c>
      <c r="AL42" s="6">
        <f t="shared" si="36"/>
        <v>-3239</v>
      </c>
      <c r="AM42" s="6">
        <f t="shared" si="36"/>
        <v>-3169</v>
      </c>
      <c r="AN42" s="6">
        <f t="shared" si="36"/>
        <v>-3097</v>
      </c>
      <c r="AO42" s="6">
        <f t="shared" si="36"/>
        <v>-3023</v>
      </c>
      <c r="AP42" s="6">
        <f t="shared" si="36"/>
        <v>-2947</v>
      </c>
      <c r="AQ42" s="6">
        <f t="shared" si="36"/>
        <v>-2869</v>
      </c>
      <c r="AR42" s="6">
        <f t="shared" si="36"/>
        <v>-2789</v>
      </c>
      <c r="AS42" s="6">
        <f t="shared" si="36"/>
        <v>-2707</v>
      </c>
      <c r="AT42" s="6">
        <f t="shared" si="36"/>
        <v>-2623</v>
      </c>
      <c r="AU42" s="6">
        <f t="shared" si="36"/>
        <v>-2537</v>
      </c>
      <c r="AV42" s="6">
        <f t="shared" si="36"/>
        <v>-2449</v>
      </c>
      <c r="AW42" s="6">
        <f t="shared" si="36"/>
        <v>-2359</v>
      </c>
      <c r="AX42" s="6">
        <f t="shared" si="36"/>
        <v>-2267</v>
      </c>
      <c r="AY42" s="6">
        <f t="shared" si="36"/>
        <v>-2173</v>
      </c>
      <c r="AZ42" s="6">
        <f t="shared" si="37"/>
        <v>-2077</v>
      </c>
      <c r="BA42" s="6">
        <f t="shared" si="37"/>
        <v>-1979</v>
      </c>
      <c r="BB42" s="6">
        <f t="shared" si="37"/>
        <v>-1879</v>
      </c>
      <c r="BC42" s="6">
        <f t="shared" si="37"/>
        <v>-1777</v>
      </c>
      <c r="BD42" s="6">
        <f t="shared" si="37"/>
        <v>-1673</v>
      </c>
      <c r="BE42" s="6">
        <f t="shared" si="37"/>
        <v>-1567</v>
      </c>
      <c r="BF42" s="6">
        <f t="shared" si="37"/>
        <v>-1459</v>
      </c>
      <c r="BG42" s="6">
        <f t="shared" si="37"/>
        <v>-1349</v>
      </c>
      <c r="BH42" s="6">
        <f t="shared" si="37"/>
        <v>-1237</v>
      </c>
      <c r="BI42" s="6">
        <f t="shared" si="37"/>
        <v>-1123</v>
      </c>
      <c r="BJ42" s="6">
        <f t="shared" si="37"/>
        <v>-1007</v>
      </c>
      <c r="BK42" s="6">
        <f t="shared" si="37"/>
        <v>-889</v>
      </c>
      <c r="BL42" s="6">
        <f t="shared" si="37"/>
        <v>-769</v>
      </c>
      <c r="BM42" s="6">
        <f t="shared" si="37"/>
        <v>-647</v>
      </c>
      <c r="BN42" s="6">
        <f t="shared" si="37"/>
        <v>-523</v>
      </c>
      <c r="BO42" s="6">
        <f t="shared" si="37"/>
        <v>-397</v>
      </c>
      <c r="BP42" s="6">
        <f t="shared" si="38"/>
        <v>-269</v>
      </c>
      <c r="BQ42" s="6">
        <f t="shared" si="38"/>
        <v>-139</v>
      </c>
      <c r="BR42" s="6">
        <f t="shared" si="38"/>
        <v>-7</v>
      </c>
      <c r="BS42" s="49">
        <f t="shared" si="38"/>
        <v>127</v>
      </c>
      <c r="BT42" s="6">
        <f t="shared" si="38"/>
        <v>263</v>
      </c>
      <c r="BU42" s="6">
        <f t="shared" si="38"/>
        <v>401</v>
      </c>
      <c r="BV42" s="6">
        <f t="shared" si="38"/>
        <v>541</v>
      </c>
      <c r="BW42" s="6">
        <f t="shared" si="38"/>
        <v>683</v>
      </c>
      <c r="BX42" s="6">
        <f t="shared" si="38"/>
        <v>827</v>
      </c>
      <c r="BY42" s="6">
        <f t="shared" si="38"/>
        <v>973</v>
      </c>
      <c r="BZ42" s="6">
        <f t="shared" si="38"/>
        <v>1121</v>
      </c>
      <c r="CA42" s="6">
        <f t="shared" si="38"/>
        <v>1271</v>
      </c>
      <c r="CB42" s="6">
        <f t="shared" si="38"/>
        <v>1423</v>
      </c>
      <c r="CC42" s="6">
        <f t="shared" si="38"/>
        <v>1577</v>
      </c>
      <c r="CD42" s="6">
        <f t="shared" si="38"/>
        <v>1733</v>
      </c>
      <c r="CE42" s="6">
        <f t="shared" si="39"/>
        <v>1891</v>
      </c>
      <c r="CF42" s="6">
        <f t="shared" si="39"/>
        <v>2051</v>
      </c>
      <c r="CG42" s="6">
        <f t="shared" si="39"/>
        <v>2213</v>
      </c>
      <c r="CH42" s="6">
        <f t="shared" si="39"/>
        <v>2377</v>
      </c>
      <c r="CI42" s="6">
        <f t="shared" si="39"/>
        <v>2543</v>
      </c>
      <c r="CJ42" s="6">
        <f t="shared" si="39"/>
        <v>2711</v>
      </c>
      <c r="CK42" s="6">
        <f t="shared" si="39"/>
        <v>2881</v>
      </c>
      <c r="CL42" s="6">
        <f t="shared" si="39"/>
        <v>3053</v>
      </c>
      <c r="CM42" s="6">
        <f t="shared" si="39"/>
        <v>3227</v>
      </c>
      <c r="CN42" s="6">
        <f t="shared" si="39"/>
        <v>3403</v>
      </c>
      <c r="CO42" s="6">
        <f t="shared" si="39"/>
        <v>3581</v>
      </c>
      <c r="CP42" s="6">
        <f t="shared" si="39"/>
        <v>3761</v>
      </c>
      <c r="CQ42" s="6">
        <f t="shared" si="39"/>
        <v>3943</v>
      </c>
      <c r="CR42" s="6">
        <f t="shared" si="39"/>
        <v>4127</v>
      </c>
      <c r="CS42" s="6">
        <f t="shared" si="39"/>
        <v>4313</v>
      </c>
      <c r="CT42" s="6">
        <f t="shared" si="39"/>
        <v>4501</v>
      </c>
      <c r="CU42" s="6">
        <f t="shared" si="35"/>
        <v>4691</v>
      </c>
      <c r="CV42" s="6">
        <f t="shared" si="35"/>
        <v>4883</v>
      </c>
      <c r="CW42" s="6">
        <f t="shared" si="35"/>
        <v>5077</v>
      </c>
      <c r="CX42" s="6">
        <f t="shared" si="35"/>
        <v>5273</v>
      </c>
      <c r="CY42" s="6">
        <f t="shared" si="35"/>
        <v>5471</v>
      </c>
      <c r="CZ42" s="6">
        <f t="shared" si="35"/>
        <v>5671</v>
      </c>
      <c r="DA42" s="6">
        <f t="shared" si="35"/>
        <v>5873</v>
      </c>
      <c r="DB42" s="6">
        <f t="shared" si="35"/>
        <v>6077</v>
      </c>
      <c r="DC42" s="6">
        <f t="shared" si="35"/>
        <v>6283</v>
      </c>
      <c r="DD42" s="6">
        <f t="shared" si="35"/>
        <v>6491</v>
      </c>
      <c r="DE42" s="6">
        <f t="shared" si="35"/>
        <v>6701</v>
      </c>
      <c r="DF42" s="6">
        <f t="shared" si="35"/>
        <v>6913</v>
      </c>
      <c r="DG42" s="6">
        <f t="shared" si="35"/>
        <v>7127</v>
      </c>
      <c r="DH42" s="6">
        <f t="shared" si="35"/>
        <v>7343</v>
      </c>
      <c r="DI42" s="6">
        <f t="shared" si="35"/>
        <v>7561</v>
      </c>
      <c r="DJ42" s="6">
        <f t="shared" si="35"/>
        <v>7781</v>
      </c>
      <c r="DK42" s="6">
        <f t="shared" si="40"/>
        <v>8003</v>
      </c>
      <c r="DL42" s="6">
        <f t="shared" si="40"/>
        <v>8227</v>
      </c>
      <c r="DM42" s="6">
        <f t="shared" si="40"/>
        <v>8453</v>
      </c>
      <c r="DN42" s="6">
        <f t="shared" si="40"/>
        <v>8681</v>
      </c>
      <c r="DO42" s="6">
        <f t="shared" si="41"/>
        <v>8911</v>
      </c>
      <c r="DP42" s="6">
        <f t="shared" si="41"/>
        <v>9143</v>
      </c>
      <c r="DQ42" s="6">
        <f t="shared" si="41"/>
        <v>9377</v>
      </c>
      <c r="DR42" s="6">
        <f t="shared" si="41"/>
        <v>9613</v>
      </c>
      <c r="DS42" s="6">
        <f t="shared" si="41"/>
        <v>9851</v>
      </c>
      <c r="DT42" s="6">
        <f t="shared" si="41"/>
        <v>10091</v>
      </c>
      <c r="DU42" s="6">
        <f t="shared" si="41"/>
        <v>10333</v>
      </c>
      <c r="DV42" s="6">
        <f t="shared" si="41"/>
        <v>10577</v>
      </c>
      <c r="DW42" s="6">
        <f t="shared" si="41"/>
        <v>10823</v>
      </c>
      <c r="DX42" s="6">
        <f t="shared" si="41"/>
        <v>11071</v>
      </c>
      <c r="DY42" s="6">
        <f t="shared" si="41"/>
        <v>11321</v>
      </c>
      <c r="DZ42" s="6">
        <f t="shared" si="41"/>
        <v>11573</v>
      </c>
      <c r="EA42" s="6">
        <f t="shared" si="41"/>
        <v>11827</v>
      </c>
      <c r="EB42" s="6">
        <f t="shared" si="41"/>
        <v>12083</v>
      </c>
      <c r="EC42" s="6">
        <f t="shared" si="41"/>
        <v>12341</v>
      </c>
      <c r="ED42" s="6">
        <f t="shared" si="41"/>
        <v>12601</v>
      </c>
      <c r="EE42" s="2">
        <f t="shared" si="31"/>
        <v>52117</v>
      </c>
      <c r="EF42" s="2">
        <f t="shared" si="31"/>
        <v>52921</v>
      </c>
      <c r="EG42" s="2">
        <f t="shared" si="31"/>
        <v>53731</v>
      </c>
      <c r="EH42" s="2">
        <f t="shared" si="31"/>
        <v>54547</v>
      </c>
    </row>
    <row r="43" spans="1:138" ht="15">
      <c r="A43" s="2"/>
      <c r="B43" s="24">
        <v>38</v>
      </c>
      <c r="C43" s="47">
        <f t="shared" si="15"/>
        <v>2332</v>
      </c>
      <c r="D43" s="6">
        <f t="shared" si="44"/>
        <v>-4663</v>
      </c>
      <c r="E43" s="6">
        <f t="shared" si="44"/>
        <v>-4661</v>
      </c>
      <c r="F43" s="6">
        <f t="shared" si="44"/>
        <v>-4657</v>
      </c>
      <c r="G43" s="6">
        <f t="shared" si="44"/>
        <v>-4651</v>
      </c>
      <c r="H43" s="6">
        <f t="shared" si="44"/>
        <v>-4643</v>
      </c>
      <c r="I43" s="6">
        <f t="shared" si="44"/>
        <v>-4633</v>
      </c>
      <c r="J43" s="6">
        <f t="shared" si="44"/>
        <v>-4621</v>
      </c>
      <c r="K43" s="6">
        <f t="shared" si="44"/>
        <v>-4607</v>
      </c>
      <c r="L43" s="6">
        <f t="shared" si="44"/>
        <v>-4591</v>
      </c>
      <c r="M43" s="6">
        <f t="shared" si="44"/>
        <v>-4573</v>
      </c>
      <c r="N43" s="6">
        <f t="shared" si="44"/>
        <v>-4553</v>
      </c>
      <c r="O43" s="6">
        <f t="shared" si="44"/>
        <v>-4531</v>
      </c>
      <c r="P43" s="6">
        <f t="shared" si="44"/>
        <v>-4507</v>
      </c>
      <c r="Q43" s="6">
        <f t="shared" si="44"/>
        <v>-4481</v>
      </c>
      <c r="R43" s="6">
        <f t="shared" si="44"/>
        <v>-4453</v>
      </c>
      <c r="S43" s="6">
        <f t="shared" si="44"/>
        <v>-4423</v>
      </c>
      <c r="T43" s="6">
        <f t="shared" si="43"/>
        <v>-4391</v>
      </c>
      <c r="U43" s="6">
        <f t="shared" si="43"/>
        <v>-4357</v>
      </c>
      <c r="V43" s="6">
        <f t="shared" si="43"/>
        <v>-4321</v>
      </c>
      <c r="W43" s="6">
        <f t="shared" si="43"/>
        <v>-4283</v>
      </c>
      <c r="X43" s="6">
        <f t="shared" si="43"/>
        <v>-4243</v>
      </c>
      <c r="Y43" s="6">
        <f t="shared" si="43"/>
        <v>-4201</v>
      </c>
      <c r="Z43" s="6">
        <f t="shared" si="43"/>
        <v>-4157</v>
      </c>
      <c r="AA43" s="6">
        <f t="shared" si="43"/>
        <v>-4111</v>
      </c>
      <c r="AB43" s="6">
        <f t="shared" si="43"/>
        <v>-4063</v>
      </c>
      <c r="AC43" s="6">
        <f t="shared" si="43"/>
        <v>-4013</v>
      </c>
      <c r="AD43" s="6">
        <f t="shared" si="43"/>
        <v>-3961</v>
      </c>
      <c r="AE43" s="6">
        <f t="shared" si="43"/>
        <v>-3907</v>
      </c>
      <c r="AF43" s="6">
        <f t="shared" si="43"/>
        <v>-3851</v>
      </c>
      <c r="AG43" s="6">
        <f t="shared" si="43"/>
        <v>-3793</v>
      </c>
      <c r="AH43" s="6">
        <f t="shared" si="43"/>
        <v>-3733</v>
      </c>
      <c r="AI43" s="6">
        <f t="shared" si="28"/>
        <v>-3671</v>
      </c>
      <c r="AJ43" s="6">
        <f t="shared" si="36"/>
        <v>-3607</v>
      </c>
      <c r="AK43" s="6">
        <f t="shared" si="36"/>
        <v>-3541</v>
      </c>
      <c r="AL43" s="6">
        <f t="shared" si="36"/>
        <v>-3473</v>
      </c>
      <c r="AM43" s="6">
        <f t="shared" si="36"/>
        <v>-3403</v>
      </c>
      <c r="AN43" s="6">
        <f t="shared" si="36"/>
        <v>-3331</v>
      </c>
      <c r="AO43" s="6">
        <f t="shared" si="36"/>
        <v>-3257</v>
      </c>
      <c r="AP43" s="6">
        <f t="shared" si="36"/>
        <v>-3181</v>
      </c>
      <c r="AQ43" s="6">
        <f t="shared" si="36"/>
        <v>-3103</v>
      </c>
      <c r="AR43" s="6">
        <f t="shared" si="36"/>
        <v>-3023</v>
      </c>
      <c r="AS43" s="6">
        <f t="shared" si="36"/>
        <v>-2941</v>
      </c>
      <c r="AT43" s="6">
        <f t="shared" si="36"/>
        <v>-2857</v>
      </c>
      <c r="AU43" s="6">
        <f t="shared" si="36"/>
        <v>-2771</v>
      </c>
      <c r="AV43" s="6">
        <f t="shared" si="36"/>
        <v>-2683</v>
      </c>
      <c r="AW43" s="6">
        <f t="shared" si="36"/>
        <v>-2593</v>
      </c>
      <c r="AX43" s="6">
        <f t="shared" si="36"/>
        <v>-2501</v>
      </c>
      <c r="AY43" s="6">
        <f t="shared" si="36"/>
        <v>-2407</v>
      </c>
      <c r="AZ43" s="6">
        <f t="shared" si="37"/>
        <v>-2311</v>
      </c>
      <c r="BA43" s="6">
        <f t="shared" si="37"/>
        <v>-2213</v>
      </c>
      <c r="BB43" s="6">
        <f t="shared" si="37"/>
        <v>-2113</v>
      </c>
      <c r="BC43" s="6">
        <f t="shared" si="37"/>
        <v>-2011</v>
      </c>
      <c r="BD43" s="6">
        <f t="shared" si="37"/>
        <v>-1907</v>
      </c>
      <c r="BE43" s="6">
        <f t="shared" si="37"/>
        <v>-1801</v>
      </c>
      <c r="BF43" s="6">
        <f t="shared" si="37"/>
        <v>-1693</v>
      </c>
      <c r="BG43" s="6">
        <f t="shared" si="37"/>
        <v>-1583</v>
      </c>
      <c r="BH43" s="6">
        <f t="shared" si="37"/>
        <v>-1471</v>
      </c>
      <c r="BI43" s="6">
        <f t="shared" si="37"/>
        <v>-1357</v>
      </c>
      <c r="BJ43" s="6">
        <f t="shared" si="37"/>
        <v>-1241</v>
      </c>
      <c r="BK43" s="6">
        <f t="shared" si="37"/>
        <v>-1123</v>
      </c>
      <c r="BL43" s="6">
        <f t="shared" si="37"/>
        <v>-1003</v>
      </c>
      <c r="BM43" s="6">
        <f t="shared" si="37"/>
        <v>-881</v>
      </c>
      <c r="BN43" s="6">
        <f t="shared" si="37"/>
        <v>-757</v>
      </c>
      <c r="BO43" s="6">
        <f t="shared" si="37"/>
        <v>-631</v>
      </c>
      <c r="BP43" s="6">
        <f t="shared" si="38"/>
        <v>-503</v>
      </c>
      <c r="BQ43" s="6">
        <f t="shared" si="38"/>
        <v>-373</v>
      </c>
      <c r="BR43" s="6">
        <f t="shared" si="38"/>
        <v>-241</v>
      </c>
      <c r="BS43" s="6">
        <f t="shared" si="38"/>
        <v>-107</v>
      </c>
      <c r="BT43" s="49">
        <f t="shared" si="38"/>
        <v>29</v>
      </c>
      <c r="BU43" s="6">
        <f t="shared" si="38"/>
        <v>167</v>
      </c>
      <c r="BV43" s="6">
        <f t="shared" si="38"/>
        <v>307</v>
      </c>
      <c r="BW43" s="6">
        <f t="shared" si="38"/>
        <v>449</v>
      </c>
      <c r="BX43" s="6">
        <f t="shared" si="38"/>
        <v>593</v>
      </c>
      <c r="BY43" s="6">
        <f t="shared" si="38"/>
        <v>739</v>
      </c>
      <c r="BZ43" s="6">
        <f t="shared" si="38"/>
        <v>887</v>
      </c>
      <c r="CA43" s="6">
        <f t="shared" si="38"/>
        <v>1037</v>
      </c>
      <c r="CB43" s="6">
        <f t="shared" si="38"/>
        <v>1189</v>
      </c>
      <c r="CC43" s="6">
        <f t="shared" si="38"/>
        <v>1343</v>
      </c>
      <c r="CD43" s="6">
        <f t="shared" si="38"/>
        <v>1499</v>
      </c>
      <c r="CE43" s="6">
        <f t="shared" si="39"/>
        <v>1657</v>
      </c>
      <c r="CF43" s="6">
        <f t="shared" si="39"/>
        <v>1817</v>
      </c>
      <c r="CG43" s="6">
        <f t="shared" si="39"/>
        <v>1979</v>
      </c>
      <c r="CH43" s="6">
        <f t="shared" si="39"/>
        <v>2143</v>
      </c>
      <c r="CI43" s="6">
        <f t="shared" si="39"/>
        <v>2309</v>
      </c>
      <c r="CJ43" s="6">
        <f t="shared" si="39"/>
        <v>2477</v>
      </c>
      <c r="CK43" s="6">
        <f t="shared" si="39"/>
        <v>2647</v>
      </c>
      <c r="CL43" s="6">
        <f t="shared" si="39"/>
        <v>2819</v>
      </c>
      <c r="CM43" s="6">
        <f t="shared" si="39"/>
        <v>2993</v>
      </c>
      <c r="CN43" s="6">
        <f t="shared" si="39"/>
        <v>3169</v>
      </c>
      <c r="CO43" s="6">
        <f t="shared" si="39"/>
        <v>3347</v>
      </c>
      <c r="CP43" s="6">
        <f t="shared" si="39"/>
        <v>3527</v>
      </c>
      <c r="CQ43" s="6">
        <f t="shared" si="39"/>
        <v>3709</v>
      </c>
      <c r="CR43" s="6">
        <f t="shared" si="39"/>
        <v>3893</v>
      </c>
      <c r="CS43" s="6">
        <f t="shared" si="39"/>
        <v>4079</v>
      </c>
      <c r="CT43" s="6">
        <f t="shared" si="39"/>
        <v>4267</v>
      </c>
      <c r="CU43" s="6">
        <f t="shared" si="35"/>
        <v>4457</v>
      </c>
      <c r="CV43" s="6">
        <f t="shared" si="35"/>
        <v>4649</v>
      </c>
      <c r="CW43" s="6">
        <f t="shared" si="35"/>
        <v>4843</v>
      </c>
      <c r="CX43" s="6">
        <f t="shared" si="35"/>
        <v>5039</v>
      </c>
      <c r="CY43" s="6">
        <f t="shared" si="35"/>
        <v>5237</v>
      </c>
      <c r="CZ43" s="6">
        <f t="shared" si="35"/>
        <v>5437</v>
      </c>
      <c r="DA43" s="6">
        <f t="shared" si="35"/>
        <v>5639</v>
      </c>
      <c r="DB43" s="6">
        <f t="shared" si="35"/>
        <v>5843</v>
      </c>
      <c r="DC43" s="6">
        <f t="shared" si="35"/>
        <v>6049</v>
      </c>
      <c r="DD43" s="6">
        <f t="shared" si="35"/>
        <v>6257</v>
      </c>
      <c r="DE43" s="6">
        <f t="shared" si="35"/>
        <v>6467</v>
      </c>
      <c r="DF43" s="6">
        <f t="shared" si="35"/>
        <v>6679</v>
      </c>
      <c r="DG43" s="6">
        <f t="shared" si="35"/>
        <v>6893</v>
      </c>
      <c r="DH43" s="6">
        <f t="shared" si="35"/>
        <v>7109</v>
      </c>
      <c r="DI43" s="6">
        <f t="shared" si="35"/>
        <v>7327</v>
      </c>
      <c r="DJ43" s="6">
        <f t="shared" si="35"/>
        <v>7547</v>
      </c>
      <c r="DK43" s="6">
        <f t="shared" si="40"/>
        <v>7769</v>
      </c>
      <c r="DL43" s="6">
        <f t="shared" si="40"/>
        <v>7993</v>
      </c>
      <c r="DM43" s="6">
        <f t="shared" si="40"/>
        <v>8219</v>
      </c>
      <c r="DN43" s="6">
        <f t="shared" si="40"/>
        <v>8447</v>
      </c>
      <c r="DO43" s="6">
        <f t="shared" si="41"/>
        <v>8677</v>
      </c>
      <c r="DP43" s="6">
        <f t="shared" si="41"/>
        <v>8909</v>
      </c>
      <c r="DQ43" s="6">
        <f t="shared" si="41"/>
        <v>9143</v>
      </c>
      <c r="DR43" s="6">
        <f t="shared" si="41"/>
        <v>9379</v>
      </c>
      <c r="DS43" s="6">
        <f t="shared" si="41"/>
        <v>9617</v>
      </c>
      <c r="DT43" s="6">
        <f t="shared" si="41"/>
        <v>9857</v>
      </c>
      <c r="DU43" s="6">
        <f t="shared" si="41"/>
        <v>10099</v>
      </c>
      <c r="DV43" s="6">
        <f t="shared" si="41"/>
        <v>10343</v>
      </c>
      <c r="DW43" s="6">
        <f t="shared" si="41"/>
        <v>10589</v>
      </c>
      <c r="DX43" s="6">
        <f t="shared" si="41"/>
        <v>10837</v>
      </c>
      <c r="DY43" s="6">
        <f t="shared" si="41"/>
        <v>11087</v>
      </c>
      <c r="DZ43" s="6">
        <f t="shared" si="41"/>
        <v>11339</v>
      </c>
      <c r="EA43" s="6">
        <f t="shared" si="41"/>
        <v>11593</v>
      </c>
      <c r="EB43" s="6">
        <f t="shared" si="41"/>
        <v>11849</v>
      </c>
      <c r="EC43" s="6">
        <f t="shared" si="41"/>
        <v>12107</v>
      </c>
      <c r="ED43" s="6">
        <f t="shared" si="41"/>
        <v>12367</v>
      </c>
      <c r="EE43" s="2">
        <f t="shared" si="31"/>
        <v>52043</v>
      </c>
      <c r="EF43" s="2">
        <f t="shared" si="31"/>
        <v>52847</v>
      </c>
      <c r="EG43" s="2">
        <f t="shared" si="31"/>
        <v>53657</v>
      </c>
      <c r="EH43" s="2">
        <f t="shared" si="31"/>
        <v>54473</v>
      </c>
    </row>
    <row r="44" spans="1:138" ht="15">
      <c r="A44" s="2"/>
      <c r="B44" s="24">
        <v>39</v>
      </c>
      <c r="C44" s="47">
        <f t="shared" si="15"/>
        <v>2452</v>
      </c>
      <c r="D44" s="6">
        <f t="shared" si="44"/>
        <v>-4903</v>
      </c>
      <c r="E44" s="6">
        <f t="shared" si="44"/>
        <v>-4901</v>
      </c>
      <c r="F44" s="6">
        <f t="shared" si="44"/>
        <v>-4897</v>
      </c>
      <c r="G44" s="6">
        <f t="shared" si="44"/>
        <v>-4891</v>
      </c>
      <c r="H44" s="6">
        <f t="shared" si="44"/>
        <v>-4883</v>
      </c>
      <c r="I44" s="6">
        <f t="shared" si="44"/>
        <v>-4873</v>
      </c>
      <c r="J44" s="6">
        <f t="shared" si="44"/>
        <v>-4861</v>
      </c>
      <c r="K44" s="6">
        <f t="shared" si="44"/>
        <v>-4847</v>
      </c>
      <c r="L44" s="6">
        <f t="shared" si="44"/>
        <v>-4831</v>
      </c>
      <c r="M44" s="6">
        <f t="shared" si="44"/>
        <v>-4813</v>
      </c>
      <c r="N44" s="6">
        <f t="shared" si="44"/>
        <v>-4793</v>
      </c>
      <c r="O44" s="6">
        <f t="shared" si="44"/>
        <v>-4771</v>
      </c>
      <c r="P44" s="6">
        <f t="shared" si="44"/>
        <v>-4747</v>
      </c>
      <c r="Q44" s="6">
        <f t="shared" si="44"/>
        <v>-4721</v>
      </c>
      <c r="R44" s="6">
        <f t="shared" si="44"/>
        <v>-4693</v>
      </c>
      <c r="S44" s="6">
        <f t="shared" si="44"/>
        <v>-4663</v>
      </c>
      <c r="T44" s="6">
        <f t="shared" si="43"/>
        <v>-4631</v>
      </c>
      <c r="U44" s="6">
        <f t="shared" si="43"/>
        <v>-4597</v>
      </c>
      <c r="V44" s="6">
        <f t="shared" si="43"/>
        <v>-4561</v>
      </c>
      <c r="W44" s="6">
        <f t="shared" si="43"/>
        <v>-4523</v>
      </c>
      <c r="X44" s="6">
        <f t="shared" si="43"/>
        <v>-4483</v>
      </c>
      <c r="Y44" s="6">
        <f t="shared" si="43"/>
        <v>-4441</v>
      </c>
      <c r="Z44" s="6">
        <f t="shared" si="43"/>
        <v>-4397</v>
      </c>
      <c r="AA44" s="6">
        <f t="shared" si="43"/>
        <v>-4351</v>
      </c>
      <c r="AB44" s="6">
        <f t="shared" si="43"/>
        <v>-4303</v>
      </c>
      <c r="AC44" s="6">
        <f t="shared" si="43"/>
        <v>-4253</v>
      </c>
      <c r="AD44" s="6">
        <f t="shared" si="43"/>
        <v>-4201</v>
      </c>
      <c r="AE44" s="6">
        <f t="shared" si="43"/>
        <v>-4147</v>
      </c>
      <c r="AF44" s="6">
        <f t="shared" si="43"/>
        <v>-4091</v>
      </c>
      <c r="AG44" s="6">
        <f t="shared" si="43"/>
        <v>-4033</v>
      </c>
      <c r="AH44" s="6">
        <f t="shared" si="43"/>
        <v>-3973</v>
      </c>
      <c r="AI44" s="6">
        <f t="shared" si="28"/>
        <v>-3911</v>
      </c>
      <c r="AJ44" s="6">
        <f t="shared" si="36"/>
        <v>-3847</v>
      </c>
      <c r="AK44" s="6">
        <f t="shared" si="36"/>
        <v>-3781</v>
      </c>
      <c r="AL44" s="6">
        <f t="shared" si="36"/>
        <v>-3713</v>
      </c>
      <c r="AM44" s="6">
        <f t="shared" si="36"/>
        <v>-3643</v>
      </c>
      <c r="AN44" s="6">
        <f t="shared" si="36"/>
        <v>-3571</v>
      </c>
      <c r="AO44" s="6">
        <f t="shared" si="36"/>
        <v>-3497</v>
      </c>
      <c r="AP44" s="6">
        <f t="shared" si="36"/>
        <v>-3421</v>
      </c>
      <c r="AQ44" s="6">
        <f t="shared" si="36"/>
        <v>-3343</v>
      </c>
      <c r="AR44" s="6">
        <f t="shared" si="36"/>
        <v>-3263</v>
      </c>
      <c r="AS44" s="6">
        <f t="shared" si="36"/>
        <v>-3181</v>
      </c>
      <c r="AT44" s="6">
        <f t="shared" si="36"/>
        <v>-3097</v>
      </c>
      <c r="AU44" s="6">
        <f t="shared" si="36"/>
        <v>-3011</v>
      </c>
      <c r="AV44" s="6">
        <f t="shared" si="36"/>
        <v>-2923</v>
      </c>
      <c r="AW44" s="6">
        <f t="shared" si="36"/>
        <v>-2833</v>
      </c>
      <c r="AX44" s="6">
        <f t="shared" si="36"/>
        <v>-2741</v>
      </c>
      <c r="AY44" s="6">
        <f t="shared" si="36"/>
        <v>-2647</v>
      </c>
      <c r="AZ44" s="6">
        <f>AZ$4*AZ$4-AZ$4-(2*$C44-1)</f>
        <v>-2551</v>
      </c>
      <c r="BA44" s="6">
        <f t="shared" si="37"/>
        <v>-2453</v>
      </c>
      <c r="BB44" s="6">
        <f t="shared" si="37"/>
        <v>-2353</v>
      </c>
      <c r="BC44" s="6">
        <f t="shared" si="37"/>
        <v>-2251</v>
      </c>
      <c r="BD44" s="6">
        <f t="shared" si="37"/>
        <v>-2147</v>
      </c>
      <c r="BE44" s="6">
        <f t="shared" si="37"/>
        <v>-2041</v>
      </c>
      <c r="BF44" s="6">
        <f t="shared" si="37"/>
        <v>-1933</v>
      </c>
      <c r="BG44" s="6">
        <f t="shared" si="37"/>
        <v>-1823</v>
      </c>
      <c r="BH44" s="6">
        <f t="shared" si="37"/>
        <v>-1711</v>
      </c>
      <c r="BI44" s="6">
        <f t="shared" si="37"/>
        <v>-1597</v>
      </c>
      <c r="BJ44" s="6">
        <f t="shared" si="37"/>
        <v>-1481</v>
      </c>
      <c r="BK44" s="6">
        <f t="shared" si="37"/>
        <v>-1363</v>
      </c>
      <c r="BL44" s="6">
        <f t="shared" si="37"/>
        <v>-1243</v>
      </c>
      <c r="BM44" s="6">
        <f t="shared" si="37"/>
        <v>-1121</v>
      </c>
      <c r="BN44" s="6">
        <f t="shared" si="37"/>
        <v>-997</v>
      </c>
      <c r="BO44" s="6">
        <f t="shared" si="37"/>
        <v>-871</v>
      </c>
      <c r="BP44" s="6">
        <f t="shared" si="38"/>
        <v>-743</v>
      </c>
      <c r="BQ44" s="6">
        <f t="shared" si="38"/>
        <v>-613</v>
      </c>
      <c r="BR44" s="6">
        <f t="shared" si="38"/>
        <v>-481</v>
      </c>
      <c r="BS44" s="6">
        <f t="shared" si="38"/>
        <v>-347</v>
      </c>
      <c r="BT44" s="6">
        <f t="shared" si="38"/>
        <v>-211</v>
      </c>
      <c r="BU44" s="6">
        <f t="shared" si="38"/>
        <v>-73</v>
      </c>
      <c r="BV44" s="49">
        <f t="shared" si="38"/>
        <v>67</v>
      </c>
      <c r="BW44" s="6">
        <f t="shared" si="38"/>
        <v>209</v>
      </c>
      <c r="BX44" s="6">
        <f t="shared" si="38"/>
        <v>353</v>
      </c>
      <c r="BY44" s="6">
        <f t="shared" si="38"/>
        <v>499</v>
      </c>
      <c r="BZ44" s="6">
        <f t="shared" si="38"/>
        <v>647</v>
      </c>
      <c r="CA44" s="6">
        <f t="shared" si="38"/>
        <v>797</v>
      </c>
      <c r="CB44" s="6">
        <f t="shared" si="38"/>
        <v>949</v>
      </c>
      <c r="CC44" s="6">
        <f t="shared" si="38"/>
        <v>1103</v>
      </c>
      <c r="CD44" s="6">
        <f t="shared" si="38"/>
        <v>1259</v>
      </c>
      <c r="CE44" s="6">
        <f t="shared" si="39"/>
        <v>1417</v>
      </c>
      <c r="CF44" s="6">
        <f t="shared" si="39"/>
        <v>1577</v>
      </c>
      <c r="CG44" s="6">
        <f t="shared" si="39"/>
        <v>1739</v>
      </c>
      <c r="CH44" s="6">
        <f t="shared" si="39"/>
        <v>1903</v>
      </c>
      <c r="CI44" s="6">
        <f t="shared" si="39"/>
        <v>2069</v>
      </c>
      <c r="CJ44" s="6">
        <f t="shared" si="39"/>
        <v>2237</v>
      </c>
      <c r="CK44" s="6">
        <f t="shared" si="39"/>
        <v>2407</v>
      </c>
      <c r="CL44" s="6">
        <f t="shared" si="39"/>
        <v>2579</v>
      </c>
      <c r="CM44" s="6">
        <f t="shared" si="39"/>
        <v>2753</v>
      </c>
      <c r="CN44" s="6">
        <f t="shared" si="39"/>
        <v>2929</v>
      </c>
      <c r="CO44" s="6">
        <f t="shared" si="39"/>
        <v>3107</v>
      </c>
      <c r="CP44" s="6">
        <f t="shared" si="39"/>
        <v>3287</v>
      </c>
      <c r="CQ44" s="6">
        <f t="shared" si="39"/>
        <v>3469</v>
      </c>
      <c r="CR44" s="6">
        <f t="shared" si="39"/>
        <v>3653</v>
      </c>
      <c r="CS44" s="6">
        <f t="shared" si="39"/>
        <v>3839</v>
      </c>
      <c r="CT44" s="6">
        <f t="shared" si="39"/>
        <v>4027</v>
      </c>
      <c r="CU44" s="6">
        <f t="shared" si="35"/>
        <v>4217</v>
      </c>
      <c r="CV44" s="6">
        <f t="shared" si="35"/>
        <v>4409</v>
      </c>
      <c r="CW44" s="6">
        <f t="shared" si="35"/>
        <v>4603</v>
      </c>
      <c r="CX44" s="6">
        <f t="shared" si="35"/>
        <v>4799</v>
      </c>
      <c r="CY44" s="6">
        <f t="shared" si="35"/>
        <v>4997</v>
      </c>
      <c r="CZ44" s="6">
        <f t="shared" si="35"/>
        <v>5197</v>
      </c>
      <c r="DA44" s="6">
        <f t="shared" si="35"/>
        <v>5399</v>
      </c>
      <c r="DB44" s="6">
        <f t="shared" si="35"/>
        <v>5603</v>
      </c>
      <c r="DC44" s="6">
        <f t="shared" si="35"/>
        <v>5809</v>
      </c>
      <c r="DD44" s="6">
        <f t="shared" si="35"/>
        <v>6017</v>
      </c>
      <c r="DE44" s="6">
        <f t="shared" si="35"/>
        <v>6227</v>
      </c>
      <c r="DF44" s="6">
        <f t="shared" si="35"/>
        <v>6439</v>
      </c>
      <c r="DG44" s="6">
        <f t="shared" si="35"/>
        <v>6653</v>
      </c>
      <c r="DH44" s="6">
        <f t="shared" si="35"/>
        <v>6869</v>
      </c>
      <c r="DI44" s="6">
        <f t="shared" si="35"/>
        <v>7087</v>
      </c>
      <c r="DJ44" s="6">
        <f t="shared" si="35"/>
        <v>7307</v>
      </c>
      <c r="DK44" s="6">
        <f t="shared" si="40"/>
        <v>7529</v>
      </c>
      <c r="DL44" s="6">
        <f t="shared" si="40"/>
        <v>7753</v>
      </c>
      <c r="DM44" s="6">
        <f t="shared" si="40"/>
        <v>7979</v>
      </c>
      <c r="DN44" s="6">
        <f t="shared" si="40"/>
        <v>8207</v>
      </c>
      <c r="DO44" s="6">
        <f t="shared" si="41"/>
        <v>8437</v>
      </c>
      <c r="DP44" s="6">
        <f t="shared" si="41"/>
        <v>8669</v>
      </c>
      <c r="DQ44" s="6">
        <f t="shared" si="41"/>
        <v>8903</v>
      </c>
      <c r="DR44" s="6">
        <f t="shared" si="41"/>
        <v>9139</v>
      </c>
      <c r="DS44" s="6">
        <f t="shared" si="41"/>
        <v>9377</v>
      </c>
      <c r="DT44" s="6">
        <f t="shared" si="41"/>
        <v>9617</v>
      </c>
      <c r="DU44" s="6">
        <f t="shared" si="41"/>
        <v>9859</v>
      </c>
      <c r="DV44" s="6">
        <f t="shared" si="41"/>
        <v>10103</v>
      </c>
      <c r="DW44" s="6">
        <f t="shared" si="41"/>
        <v>10349</v>
      </c>
      <c r="DX44" s="6">
        <f t="shared" si="41"/>
        <v>10597</v>
      </c>
      <c r="DY44" s="6">
        <f t="shared" si="41"/>
        <v>10847</v>
      </c>
      <c r="DZ44" s="6">
        <f t="shared" si="41"/>
        <v>11099</v>
      </c>
      <c r="EA44" s="6">
        <f t="shared" si="41"/>
        <v>11353</v>
      </c>
      <c r="EB44" s="6">
        <f t="shared" si="41"/>
        <v>11609</v>
      </c>
      <c r="EC44" s="6">
        <f t="shared" si="41"/>
        <v>11867</v>
      </c>
      <c r="ED44" s="6">
        <f t="shared" si="41"/>
        <v>12127</v>
      </c>
      <c r="EE44" s="2">
        <f t="shared" si="31"/>
        <v>51967</v>
      </c>
      <c r="EF44" s="2">
        <f t="shared" si="31"/>
        <v>52771</v>
      </c>
      <c r="EG44" s="2">
        <f t="shared" si="31"/>
        <v>53581</v>
      </c>
      <c r="EH44" s="2">
        <f t="shared" si="31"/>
        <v>54397</v>
      </c>
    </row>
    <row r="45" spans="1:138" ht="15">
      <c r="A45" s="2"/>
      <c r="B45" s="24">
        <v>40</v>
      </c>
      <c r="C45" s="47">
        <f t="shared" si="15"/>
        <v>2575</v>
      </c>
      <c r="D45" s="6">
        <f t="shared" si="44"/>
        <v>-5149</v>
      </c>
      <c r="E45" s="6">
        <f t="shared" si="44"/>
        <v>-5147</v>
      </c>
      <c r="F45" s="6">
        <f t="shared" si="44"/>
        <v>-5143</v>
      </c>
      <c r="G45" s="6">
        <f t="shared" si="44"/>
        <v>-5137</v>
      </c>
      <c r="H45" s="6">
        <f t="shared" si="44"/>
        <v>-5129</v>
      </c>
      <c r="I45" s="6">
        <f t="shared" si="44"/>
        <v>-5119</v>
      </c>
      <c r="J45" s="6">
        <f t="shared" si="44"/>
        <v>-5107</v>
      </c>
      <c r="K45" s="6">
        <f t="shared" si="44"/>
        <v>-5093</v>
      </c>
      <c r="L45" s="6">
        <f t="shared" si="44"/>
        <v>-5077</v>
      </c>
      <c r="M45" s="6">
        <f t="shared" si="44"/>
        <v>-5059</v>
      </c>
      <c r="N45" s="6">
        <f t="shared" si="44"/>
        <v>-5039</v>
      </c>
      <c r="O45" s="6">
        <f t="shared" si="44"/>
        <v>-5017</v>
      </c>
      <c r="P45" s="6">
        <f t="shared" si="44"/>
        <v>-4993</v>
      </c>
      <c r="Q45" s="6">
        <f t="shared" si="44"/>
        <v>-4967</v>
      </c>
      <c r="R45" s="6">
        <f t="shared" si="44"/>
        <v>-4939</v>
      </c>
      <c r="S45" s="6">
        <f t="shared" si="44"/>
        <v>-4909</v>
      </c>
      <c r="T45" s="6">
        <f t="shared" si="43"/>
        <v>-4877</v>
      </c>
      <c r="U45" s="6">
        <f t="shared" si="43"/>
        <v>-4843</v>
      </c>
      <c r="V45" s="6">
        <f t="shared" si="43"/>
        <v>-4807</v>
      </c>
      <c r="W45" s="6">
        <f t="shared" si="43"/>
        <v>-4769</v>
      </c>
      <c r="X45" s="6">
        <f t="shared" si="43"/>
        <v>-4729</v>
      </c>
      <c r="Y45" s="6">
        <f t="shared" si="43"/>
        <v>-4687</v>
      </c>
      <c r="Z45" s="6">
        <f t="shared" si="43"/>
        <v>-4643</v>
      </c>
      <c r="AA45" s="6">
        <f t="shared" si="43"/>
        <v>-4597</v>
      </c>
      <c r="AB45" s="6">
        <f t="shared" si="43"/>
        <v>-4549</v>
      </c>
      <c r="AC45" s="6">
        <f t="shared" si="43"/>
        <v>-4499</v>
      </c>
      <c r="AD45" s="6">
        <f t="shared" si="43"/>
        <v>-4447</v>
      </c>
      <c r="AE45" s="6">
        <f t="shared" si="43"/>
        <v>-4393</v>
      </c>
      <c r="AF45" s="6">
        <f t="shared" si="43"/>
        <v>-4337</v>
      </c>
      <c r="AG45" s="6">
        <f t="shared" si="43"/>
        <v>-4279</v>
      </c>
      <c r="AH45" s="6">
        <f t="shared" si="43"/>
        <v>-4219</v>
      </c>
      <c r="AI45" s="6">
        <f t="shared" si="28"/>
        <v>-4157</v>
      </c>
      <c r="AJ45" s="6">
        <f aca="true" t="shared" si="46" ref="AJ45:AL54">AJ$4*AJ$4-AJ$4-(2*$C45-1)</f>
        <v>-4093</v>
      </c>
      <c r="AK45" s="6">
        <f t="shared" si="46"/>
        <v>-4027</v>
      </c>
      <c r="AL45" s="6">
        <f t="shared" si="46"/>
        <v>-3959</v>
      </c>
      <c r="AM45" s="6">
        <f aca="true" t="shared" si="47" ref="AM45:CI50">AM$4*AM$4-AM$4-(2*$C45-1)</f>
        <v>-3889</v>
      </c>
      <c r="AN45" s="6">
        <f t="shared" si="47"/>
        <v>-3817</v>
      </c>
      <c r="AO45" s="6">
        <f t="shared" si="47"/>
        <v>-3743</v>
      </c>
      <c r="AP45" s="6">
        <f t="shared" si="47"/>
        <v>-3667</v>
      </c>
      <c r="AQ45" s="6">
        <f t="shared" si="47"/>
        <v>-3589</v>
      </c>
      <c r="AR45" s="6">
        <f t="shared" si="47"/>
        <v>-3509</v>
      </c>
      <c r="AS45" s="6">
        <f t="shared" si="47"/>
        <v>-3427</v>
      </c>
      <c r="AT45" s="6">
        <f t="shared" si="47"/>
        <v>-3343</v>
      </c>
      <c r="AU45" s="6">
        <f t="shared" si="47"/>
        <v>-3257</v>
      </c>
      <c r="AV45" s="6">
        <f t="shared" si="47"/>
        <v>-3169</v>
      </c>
      <c r="AW45" s="6">
        <f t="shared" si="47"/>
        <v>-3079</v>
      </c>
      <c r="AX45" s="6">
        <f t="shared" si="47"/>
        <v>-2987</v>
      </c>
      <c r="AY45" s="6">
        <f t="shared" si="47"/>
        <v>-2893</v>
      </c>
      <c r="AZ45" s="6">
        <f t="shared" si="47"/>
        <v>-2797</v>
      </c>
      <c r="BA45" s="6">
        <f t="shared" si="47"/>
        <v>-2699</v>
      </c>
      <c r="BB45" s="6">
        <f t="shared" si="47"/>
        <v>-2599</v>
      </c>
      <c r="BC45" s="6">
        <f t="shared" si="47"/>
        <v>-2497</v>
      </c>
      <c r="BD45" s="6">
        <f t="shared" si="47"/>
        <v>-2393</v>
      </c>
      <c r="BE45" s="6">
        <f t="shared" si="47"/>
        <v>-2287</v>
      </c>
      <c r="BF45" s="6">
        <f t="shared" si="47"/>
        <v>-2179</v>
      </c>
      <c r="BG45" s="6">
        <f t="shared" si="47"/>
        <v>-2069</v>
      </c>
      <c r="BH45" s="6">
        <f t="shared" si="47"/>
        <v>-1957</v>
      </c>
      <c r="BI45" s="6">
        <f t="shared" si="47"/>
        <v>-1843</v>
      </c>
      <c r="BJ45" s="6">
        <f t="shared" si="47"/>
        <v>-1727</v>
      </c>
      <c r="BK45" s="6">
        <f t="shared" si="47"/>
        <v>-1609</v>
      </c>
      <c r="BL45" s="6">
        <f t="shared" si="47"/>
        <v>-1489</v>
      </c>
      <c r="BM45" s="6">
        <f t="shared" si="47"/>
        <v>-1367</v>
      </c>
      <c r="BN45" s="6">
        <f t="shared" si="47"/>
        <v>-1243</v>
      </c>
      <c r="BO45" s="6">
        <f t="shared" si="47"/>
        <v>-1117</v>
      </c>
      <c r="BP45" s="6">
        <f t="shared" si="47"/>
        <v>-989</v>
      </c>
      <c r="BQ45" s="6">
        <f t="shared" si="47"/>
        <v>-859</v>
      </c>
      <c r="BR45" s="6">
        <f t="shared" si="47"/>
        <v>-727</v>
      </c>
      <c r="BS45" s="6">
        <f t="shared" si="47"/>
        <v>-593</v>
      </c>
      <c r="BT45" s="6">
        <f t="shared" si="47"/>
        <v>-457</v>
      </c>
      <c r="BU45" s="6">
        <f t="shared" si="47"/>
        <v>-319</v>
      </c>
      <c r="BV45" s="6">
        <f t="shared" si="47"/>
        <v>-179</v>
      </c>
      <c r="BW45" s="6">
        <f t="shared" si="47"/>
        <v>-37</v>
      </c>
      <c r="BX45" s="49">
        <f t="shared" si="47"/>
        <v>107</v>
      </c>
      <c r="BY45" s="6">
        <f t="shared" si="47"/>
        <v>253</v>
      </c>
      <c r="BZ45" s="6">
        <f t="shared" si="47"/>
        <v>401</v>
      </c>
      <c r="CA45" s="6">
        <f t="shared" si="47"/>
        <v>551</v>
      </c>
      <c r="CB45" s="6">
        <f t="shared" si="47"/>
        <v>703</v>
      </c>
      <c r="CC45" s="6">
        <f t="shared" si="47"/>
        <v>857</v>
      </c>
      <c r="CD45" s="6">
        <f t="shared" si="47"/>
        <v>1013</v>
      </c>
      <c r="CE45" s="6">
        <f t="shared" si="47"/>
        <v>1171</v>
      </c>
      <c r="CF45" s="6">
        <f t="shared" si="47"/>
        <v>1331</v>
      </c>
      <c r="CG45" s="6">
        <f t="shared" si="47"/>
        <v>1493</v>
      </c>
      <c r="CH45" s="6">
        <f t="shared" si="39"/>
        <v>1657</v>
      </c>
      <c r="CI45" s="6">
        <f t="shared" si="39"/>
        <v>1823</v>
      </c>
      <c r="CJ45" s="6">
        <f t="shared" si="39"/>
        <v>1991</v>
      </c>
      <c r="CK45" s="6">
        <f t="shared" si="39"/>
        <v>2161</v>
      </c>
      <c r="CL45" s="6">
        <f t="shared" si="39"/>
        <v>2333</v>
      </c>
      <c r="CM45" s="6">
        <f t="shared" si="39"/>
        <v>2507</v>
      </c>
      <c r="CN45" s="6">
        <f t="shared" si="39"/>
        <v>2683</v>
      </c>
      <c r="CO45" s="6">
        <f t="shared" si="39"/>
        <v>2861</v>
      </c>
      <c r="CP45" s="6">
        <f t="shared" si="39"/>
        <v>3041</v>
      </c>
      <c r="CQ45" s="6">
        <f t="shared" si="39"/>
        <v>3223</v>
      </c>
      <c r="CR45" s="6">
        <f t="shared" si="39"/>
        <v>3407</v>
      </c>
      <c r="CS45" s="6">
        <f t="shared" si="39"/>
        <v>3593</v>
      </c>
      <c r="CT45" s="6">
        <f t="shared" si="39"/>
        <v>3781</v>
      </c>
      <c r="CU45" s="6">
        <f t="shared" si="35"/>
        <v>3971</v>
      </c>
      <c r="CV45" s="6">
        <f t="shared" si="35"/>
        <v>4163</v>
      </c>
      <c r="CW45" s="6">
        <f t="shared" si="35"/>
        <v>4357</v>
      </c>
      <c r="CX45" s="6">
        <f t="shared" si="35"/>
        <v>4553</v>
      </c>
      <c r="CY45" s="6">
        <f t="shared" si="35"/>
        <v>4751</v>
      </c>
      <c r="CZ45" s="6">
        <f t="shared" si="35"/>
        <v>4951</v>
      </c>
      <c r="DA45" s="6">
        <f t="shared" si="35"/>
        <v>5153</v>
      </c>
      <c r="DB45" s="6">
        <f t="shared" si="35"/>
        <v>5357</v>
      </c>
      <c r="DC45" s="6">
        <f t="shared" si="35"/>
        <v>5563</v>
      </c>
      <c r="DD45" s="6">
        <f t="shared" si="35"/>
        <v>5771</v>
      </c>
      <c r="DE45" s="6">
        <f t="shared" si="35"/>
        <v>5981</v>
      </c>
      <c r="DF45" s="6">
        <f t="shared" si="35"/>
        <v>6193</v>
      </c>
      <c r="DG45" s="6">
        <f t="shared" si="35"/>
        <v>6407</v>
      </c>
      <c r="DH45" s="6">
        <f t="shared" si="35"/>
        <v>6623</v>
      </c>
      <c r="DI45" s="6">
        <f t="shared" si="35"/>
        <v>6841</v>
      </c>
      <c r="DJ45" s="6">
        <f t="shared" si="35"/>
        <v>7061</v>
      </c>
      <c r="DK45" s="6">
        <f t="shared" si="40"/>
        <v>7283</v>
      </c>
      <c r="DL45" s="6">
        <f t="shared" si="40"/>
        <v>7507</v>
      </c>
      <c r="DM45" s="6">
        <f t="shared" si="40"/>
        <v>7733</v>
      </c>
      <c r="DN45" s="6">
        <f t="shared" si="40"/>
        <v>7961</v>
      </c>
      <c r="DO45" s="6">
        <f t="shared" si="41"/>
        <v>8191</v>
      </c>
      <c r="DP45" s="6">
        <f t="shared" si="41"/>
        <v>8423</v>
      </c>
      <c r="DQ45" s="6">
        <f t="shared" si="41"/>
        <v>8657</v>
      </c>
      <c r="DR45" s="6">
        <f t="shared" si="41"/>
        <v>8893</v>
      </c>
      <c r="DS45" s="6">
        <f t="shared" si="41"/>
        <v>9131</v>
      </c>
      <c r="DT45" s="6">
        <f t="shared" si="41"/>
        <v>9371</v>
      </c>
      <c r="DU45" s="6">
        <f t="shared" si="41"/>
        <v>9613</v>
      </c>
      <c r="DV45" s="6">
        <f t="shared" si="41"/>
        <v>9857</v>
      </c>
      <c r="DW45" s="6">
        <f t="shared" si="41"/>
        <v>10103</v>
      </c>
      <c r="DX45" s="6">
        <f t="shared" si="41"/>
        <v>10351</v>
      </c>
      <c r="DY45" s="6">
        <f t="shared" si="41"/>
        <v>10601</v>
      </c>
      <c r="DZ45" s="6">
        <f t="shared" si="41"/>
        <v>10853</v>
      </c>
      <c r="EA45" s="6">
        <f t="shared" si="41"/>
        <v>11107</v>
      </c>
      <c r="EB45" s="6">
        <f t="shared" si="41"/>
        <v>11363</v>
      </c>
      <c r="EC45" s="6">
        <f t="shared" si="41"/>
        <v>11621</v>
      </c>
      <c r="ED45" s="6">
        <f t="shared" si="41"/>
        <v>11881</v>
      </c>
      <c r="EE45" s="2">
        <f t="shared" si="31"/>
        <v>51889</v>
      </c>
      <c r="EF45" s="2">
        <f t="shared" si="31"/>
        <v>52693</v>
      </c>
      <c r="EG45" s="2">
        <f t="shared" si="31"/>
        <v>53503</v>
      </c>
      <c r="EH45" s="2">
        <f t="shared" si="31"/>
        <v>54319</v>
      </c>
    </row>
    <row r="46" spans="2:138" ht="15">
      <c r="B46" s="24">
        <v>41</v>
      </c>
      <c r="C46" s="47">
        <f t="shared" si="15"/>
        <v>2701</v>
      </c>
      <c r="D46" s="6">
        <f t="shared" si="44"/>
        <v>-5401</v>
      </c>
      <c r="E46" s="6">
        <f t="shared" si="44"/>
        <v>-5399</v>
      </c>
      <c r="F46" s="6">
        <f t="shared" si="44"/>
        <v>-5395</v>
      </c>
      <c r="G46" s="6">
        <f t="shared" si="44"/>
        <v>-5389</v>
      </c>
      <c r="H46" s="6">
        <f t="shared" si="44"/>
        <v>-5381</v>
      </c>
      <c r="I46" s="6">
        <f t="shared" si="44"/>
        <v>-5371</v>
      </c>
      <c r="J46" s="6">
        <f t="shared" si="44"/>
        <v>-5359</v>
      </c>
      <c r="K46" s="6">
        <f t="shared" si="44"/>
        <v>-5345</v>
      </c>
      <c r="L46" s="6">
        <f t="shared" si="44"/>
        <v>-5329</v>
      </c>
      <c r="M46" s="6">
        <f t="shared" si="44"/>
        <v>-5311</v>
      </c>
      <c r="N46" s="6">
        <f t="shared" si="44"/>
        <v>-5291</v>
      </c>
      <c r="O46" s="6">
        <f t="shared" si="44"/>
        <v>-5269</v>
      </c>
      <c r="P46" s="6">
        <f t="shared" si="44"/>
        <v>-5245</v>
      </c>
      <c r="Q46" s="6">
        <f t="shared" si="44"/>
        <v>-5219</v>
      </c>
      <c r="R46" s="6">
        <f t="shared" si="44"/>
        <v>-5191</v>
      </c>
      <c r="S46" s="6">
        <f t="shared" si="44"/>
        <v>-5161</v>
      </c>
      <c r="T46" s="6">
        <f t="shared" si="43"/>
        <v>-5129</v>
      </c>
      <c r="U46" s="6">
        <f t="shared" si="43"/>
        <v>-5095</v>
      </c>
      <c r="V46" s="6">
        <f t="shared" si="43"/>
        <v>-5059</v>
      </c>
      <c r="W46" s="6">
        <f t="shared" si="43"/>
        <v>-5021</v>
      </c>
      <c r="X46" s="6">
        <f t="shared" si="43"/>
        <v>-4981</v>
      </c>
      <c r="Y46" s="6">
        <f t="shared" si="43"/>
        <v>-4939</v>
      </c>
      <c r="Z46" s="6">
        <f t="shared" si="43"/>
        <v>-4895</v>
      </c>
      <c r="AA46" s="6">
        <f t="shared" si="43"/>
        <v>-4849</v>
      </c>
      <c r="AB46" s="6">
        <f t="shared" si="43"/>
        <v>-4801</v>
      </c>
      <c r="AC46" s="6">
        <f t="shared" si="43"/>
        <v>-4751</v>
      </c>
      <c r="AD46" s="6">
        <f t="shared" si="43"/>
        <v>-4699</v>
      </c>
      <c r="AE46" s="6">
        <f t="shared" si="43"/>
        <v>-4645</v>
      </c>
      <c r="AF46" s="6">
        <f t="shared" si="43"/>
        <v>-4589</v>
      </c>
      <c r="AG46" s="6">
        <f t="shared" si="43"/>
        <v>-4531</v>
      </c>
      <c r="AH46" s="6">
        <f t="shared" si="43"/>
        <v>-4471</v>
      </c>
      <c r="AI46" s="6">
        <f t="shared" si="28"/>
        <v>-4409</v>
      </c>
      <c r="AJ46" s="6">
        <f t="shared" si="46"/>
        <v>-4345</v>
      </c>
      <c r="AK46" s="6">
        <f t="shared" si="46"/>
        <v>-4279</v>
      </c>
      <c r="AL46" s="6">
        <f t="shared" si="46"/>
        <v>-4211</v>
      </c>
      <c r="AM46" s="6">
        <f t="shared" si="47"/>
        <v>-4141</v>
      </c>
      <c r="AN46" s="6">
        <f t="shared" si="47"/>
        <v>-4069</v>
      </c>
      <c r="AO46" s="6">
        <f t="shared" si="47"/>
        <v>-3995</v>
      </c>
      <c r="AP46" s="6">
        <f t="shared" si="47"/>
        <v>-3919</v>
      </c>
      <c r="AQ46" s="6">
        <f t="shared" si="47"/>
        <v>-3841</v>
      </c>
      <c r="AR46" s="6">
        <f t="shared" si="47"/>
        <v>-3761</v>
      </c>
      <c r="AS46" s="6">
        <f t="shared" si="47"/>
        <v>-3679</v>
      </c>
      <c r="AT46" s="6">
        <f t="shared" si="47"/>
        <v>-3595</v>
      </c>
      <c r="AU46" s="6">
        <f t="shared" si="47"/>
        <v>-3509</v>
      </c>
      <c r="AV46" s="6">
        <f t="shared" si="47"/>
        <v>-3421</v>
      </c>
      <c r="AW46" s="6">
        <f t="shared" si="47"/>
        <v>-3331</v>
      </c>
      <c r="AX46" s="6">
        <f t="shared" si="47"/>
        <v>-3239</v>
      </c>
      <c r="AY46" s="6">
        <f t="shared" si="47"/>
        <v>-3145</v>
      </c>
      <c r="AZ46" s="6">
        <f t="shared" si="47"/>
        <v>-3049</v>
      </c>
      <c r="BA46" s="6">
        <f t="shared" si="47"/>
        <v>-2951</v>
      </c>
      <c r="BB46" s="6">
        <f t="shared" si="47"/>
        <v>-2851</v>
      </c>
      <c r="BC46" s="6">
        <f t="shared" si="47"/>
        <v>-2749</v>
      </c>
      <c r="BD46" s="6">
        <f t="shared" si="47"/>
        <v>-2645</v>
      </c>
      <c r="BE46" s="6">
        <f t="shared" si="47"/>
        <v>-2539</v>
      </c>
      <c r="BF46" s="6">
        <f t="shared" si="47"/>
        <v>-2431</v>
      </c>
      <c r="BG46" s="6">
        <f t="shared" si="47"/>
        <v>-2321</v>
      </c>
      <c r="BH46" s="6">
        <f t="shared" si="47"/>
        <v>-2209</v>
      </c>
      <c r="BI46" s="6">
        <f t="shared" si="47"/>
        <v>-2095</v>
      </c>
      <c r="BJ46" s="6">
        <f t="shared" si="47"/>
        <v>-1979</v>
      </c>
      <c r="BK46" s="6">
        <f t="shared" si="47"/>
        <v>-1861</v>
      </c>
      <c r="BL46" s="6">
        <f t="shared" si="47"/>
        <v>-1741</v>
      </c>
      <c r="BM46" s="6">
        <f t="shared" si="47"/>
        <v>-1619</v>
      </c>
      <c r="BN46" s="6">
        <f t="shared" si="47"/>
        <v>-1495</v>
      </c>
      <c r="BO46" s="6">
        <f t="shared" si="47"/>
        <v>-1369</v>
      </c>
      <c r="BP46" s="6">
        <f t="shared" si="47"/>
        <v>-1241</v>
      </c>
      <c r="BQ46" s="6">
        <f t="shared" si="47"/>
        <v>-1111</v>
      </c>
      <c r="BR46" s="6">
        <f t="shared" si="47"/>
        <v>-979</v>
      </c>
      <c r="BS46" s="6">
        <f t="shared" si="47"/>
        <v>-845</v>
      </c>
      <c r="BT46" s="6">
        <f t="shared" si="47"/>
        <v>-709</v>
      </c>
      <c r="BU46" s="6">
        <f t="shared" si="47"/>
        <v>-571</v>
      </c>
      <c r="BV46" s="6">
        <f t="shared" si="47"/>
        <v>-431</v>
      </c>
      <c r="BW46" s="6">
        <f t="shared" si="47"/>
        <v>-289</v>
      </c>
      <c r="BX46" s="6">
        <f t="shared" si="47"/>
        <v>-145</v>
      </c>
      <c r="BY46" s="49">
        <f t="shared" si="47"/>
        <v>1</v>
      </c>
      <c r="BZ46" s="6">
        <f t="shared" si="47"/>
        <v>149</v>
      </c>
      <c r="CA46" s="6">
        <f t="shared" si="47"/>
        <v>299</v>
      </c>
      <c r="CB46" s="6">
        <f t="shared" si="47"/>
        <v>451</v>
      </c>
      <c r="CC46" s="6">
        <f t="shared" si="47"/>
        <v>605</v>
      </c>
      <c r="CD46" s="6">
        <f t="shared" si="47"/>
        <v>761</v>
      </c>
      <c r="CE46" s="6">
        <f t="shared" si="47"/>
        <v>919</v>
      </c>
      <c r="CF46" s="6">
        <f t="shared" si="47"/>
        <v>1079</v>
      </c>
      <c r="CG46" s="6">
        <f t="shared" si="47"/>
        <v>1241</v>
      </c>
      <c r="CH46" s="6">
        <f t="shared" si="39"/>
        <v>1405</v>
      </c>
      <c r="CI46" s="6">
        <f t="shared" si="39"/>
        <v>1571</v>
      </c>
      <c r="CJ46" s="6">
        <f aca="true" t="shared" si="48" ref="CJ46:CV49">CJ$4*CJ$4-CJ$4-(2*$C46-1)</f>
        <v>1739</v>
      </c>
      <c r="CK46" s="6">
        <f t="shared" si="48"/>
        <v>1909</v>
      </c>
      <c r="CL46" s="6">
        <f t="shared" si="48"/>
        <v>2081</v>
      </c>
      <c r="CM46" s="6">
        <f t="shared" si="48"/>
        <v>2255</v>
      </c>
      <c r="CN46" s="6">
        <f t="shared" si="48"/>
        <v>2431</v>
      </c>
      <c r="CO46" s="6">
        <f t="shared" si="48"/>
        <v>2609</v>
      </c>
      <c r="CP46" s="6">
        <f t="shared" si="48"/>
        <v>2789</v>
      </c>
      <c r="CQ46" s="6">
        <f t="shared" si="48"/>
        <v>2971</v>
      </c>
      <c r="CR46" s="6">
        <f t="shared" si="48"/>
        <v>3155</v>
      </c>
      <c r="CS46" s="6">
        <f t="shared" si="48"/>
        <v>3341</v>
      </c>
      <c r="CT46" s="6">
        <f t="shared" si="48"/>
        <v>3529</v>
      </c>
      <c r="CU46" s="6">
        <f t="shared" si="48"/>
        <v>3719</v>
      </c>
      <c r="CV46" s="6">
        <f t="shared" si="48"/>
        <v>3911</v>
      </c>
      <c r="CW46" s="6">
        <f t="shared" si="35"/>
        <v>4105</v>
      </c>
      <c r="CX46" s="6">
        <f t="shared" si="35"/>
        <v>4301</v>
      </c>
      <c r="CY46" s="6">
        <f t="shared" si="35"/>
        <v>4499</v>
      </c>
      <c r="CZ46" s="6">
        <f t="shared" si="35"/>
        <v>4699</v>
      </c>
      <c r="DA46" s="6">
        <f t="shared" si="35"/>
        <v>4901</v>
      </c>
      <c r="DB46" s="6">
        <f t="shared" si="35"/>
        <v>5105</v>
      </c>
      <c r="DC46" s="6">
        <f t="shared" si="35"/>
        <v>5311</v>
      </c>
      <c r="DD46" s="6">
        <f t="shared" si="35"/>
        <v>5519</v>
      </c>
      <c r="DE46" s="6">
        <f t="shared" si="35"/>
        <v>5729</v>
      </c>
      <c r="DF46" s="6">
        <f t="shared" si="35"/>
        <v>5941</v>
      </c>
      <c r="DG46" s="6">
        <f t="shared" si="35"/>
        <v>6155</v>
      </c>
      <c r="DH46" s="6">
        <f t="shared" si="35"/>
        <v>6371</v>
      </c>
      <c r="DI46" s="6">
        <f t="shared" si="35"/>
        <v>6589</v>
      </c>
      <c r="DJ46" s="6">
        <f t="shared" si="35"/>
        <v>6809</v>
      </c>
      <c r="DK46" s="6">
        <f t="shared" si="40"/>
        <v>7031</v>
      </c>
      <c r="DL46" s="6">
        <f t="shared" si="40"/>
        <v>7255</v>
      </c>
      <c r="DM46" s="6">
        <f t="shared" si="40"/>
        <v>7481</v>
      </c>
      <c r="DN46" s="6">
        <f t="shared" si="40"/>
        <v>7709</v>
      </c>
      <c r="DO46" s="6">
        <f t="shared" si="41"/>
        <v>7939</v>
      </c>
      <c r="DP46" s="6">
        <f t="shared" si="41"/>
        <v>8171</v>
      </c>
      <c r="DQ46" s="6">
        <f t="shared" si="41"/>
        <v>8405</v>
      </c>
      <c r="DR46" s="6">
        <f t="shared" si="41"/>
        <v>8641</v>
      </c>
      <c r="DS46" s="6">
        <f t="shared" si="41"/>
        <v>8879</v>
      </c>
      <c r="DT46" s="6">
        <f t="shared" si="41"/>
        <v>9119</v>
      </c>
      <c r="DU46" s="6">
        <f t="shared" si="41"/>
        <v>9361</v>
      </c>
      <c r="DV46" s="6">
        <f t="shared" si="41"/>
        <v>9605</v>
      </c>
      <c r="DW46" s="6">
        <f t="shared" si="41"/>
        <v>9851</v>
      </c>
      <c r="DX46" s="6">
        <f t="shared" si="41"/>
        <v>10099</v>
      </c>
      <c r="DY46" s="6">
        <f t="shared" si="41"/>
        <v>10349</v>
      </c>
      <c r="DZ46" s="6">
        <f t="shared" si="41"/>
        <v>10601</v>
      </c>
      <c r="EA46" s="6">
        <f t="shared" si="41"/>
        <v>10855</v>
      </c>
      <c r="EB46" s="6">
        <f t="shared" si="41"/>
        <v>11111</v>
      </c>
      <c r="EC46" s="6">
        <f t="shared" si="41"/>
        <v>11369</v>
      </c>
      <c r="ED46" s="6">
        <f t="shared" si="41"/>
        <v>11629</v>
      </c>
      <c r="EE46" s="2">
        <f t="shared" si="31"/>
        <v>51809</v>
      </c>
      <c r="EF46" s="2">
        <f t="shared" si="31"/>
        <v>52613</v>
      </c>
      <c r="EG46" s="2">
        <f t="shared" si="31"/>
        <v>53423</v>
      </c>
      <c r="EH46" s="2">
        <f t="shared" si="31"/>
        <v>54239</v>
      </c>
    </row>
    <row r="47" spans="1:138" ht="15">
      <c r="A47" s="2"/>
      <c r="B47" s="24">
        <v>42</v>
      </c>
      <c r="C47" s="47">
        <f t="shared" si="15"/>
        <v>2830</v>
      </c>
      <c r="D47" s="6">
        <f t="shared" si="44"/>
        <v>-5659</v>
      </c>
      <c r="E47" s="6">
        <f t="shared" si="44"/>
        <v>-5657</v>
      </c>
      <c r="F47" s="6">
        <f t="shared" si="44"/>
        <v>-5653</v>
      </c>
      <c r="G47" s="6">
        <f t="shared" si="44"/>
        <v>-5647</v>
      </c>
      <c r="H47" s="6">
        <f t="shared" si="44"/>
        <v>-5639</v>
      </c>
      <c r="I47" s="6">
        <f t="shared" si="44"/>
        <v>-5629</v>
      </c>
      <c r="J47" s="6">
        <f t="shared" si="44"/>
        <v>-5617</v>
      </c>
      <c r="K47" s="6">
        <f t="shared" si="44"/>
        <v>-5603</v>
      </c>
      <c r="L47" s="6">
        <f t="shared" si="44"/>
        <v>-5587</v>
      </c>
      <c r="M47" s="6">
        <f t="shared" si="44"/>
        <v>-5569</v>
      </c>
      <c r="N47" s="6">
        <f t="shared" si="44"/>
        <v>-5549</v>
      </c>
      <c r="O47" s="6">
        <f t="shared" si="44"/>
        <v>-5527</v>
      </c>
      <c r="P47" s="6">
        <f t="shared" si="44"/>
        <v>-5503</v>
      </c>
      <c r="Q47" s="6">
        <f t="shared" si="44"/>
        <v>-5477</v>
      </c>
      <c r="R47" s="6">
        <f t="shared" si="44"/>
        <v>-5449</v>
      </c>
      <c r="S47" s="6">
        <f t="shared" si="44"/>
        <v>-5419</v>
      </c>
      <c r="T47" s="6">
        <f t="shared" si="43"/>
        <v>-5387</v>
      </c>
      <c r="U47" s="6">
        <f t="shared" si="43"/>
        <v>-5353</v>
      </c>
      <c r="V47" s="6">
        <f t="shared" si="43"/>
        <v>-5317</v>
      </c>
      <c r="W47" s="6">
        <f t="shared" si="43"/>
        <v>-5279</v>
      </c>
      <c r="X47" s="6">
        <f t="shared" si="43"/>
        <v>-5239</v>
      </c>
      <c r="Y47" s="6">
        <f t="shared" si="43"/>
        <v>-5197</v>
      </c>
      <c r="Z47" s="6">
        <f t="shared" si="43"/>
        <v>-5153</v>
      </c>
      <c r="AA47" s="6">
        <f t="shared" si="43"/>
        <v>-5107</v>
      </c>
      <c r="AB47" s="6">
        <f t="shared" si="43"/>
        <v>-5059</v>
      </c>
      <c r="AC47" s="6">
        <f t="shared" si="43"/>
        <v>-5009</v>
      </c>
      <c r="AD47" s="6">
        <f t="shared" si="43"/>
        <v>-4957</v>
      </c>
      <c r="AE47" s="6">
        <f t="shared" si="43"/>
        <v>-4903</v>
      </c>
      <c r="AF47" s="6">
        <f t="shared" si="43"/>
        <v>-4847</v>
      </c>
      <c r="AG47" s="6">
        <f t="shared" si="43"/>
        <v>-4789</v>
      </c>
      <c r="AH47" s="6">
        <f t="shared" si="43"/>
        <v>-4729</v>
      </c>
      <c r="AI47" s="6">
        <f t="shared" si="28"/>
        <v>-4667</v>
      </c>
      <c r="AJ47" s="6">
        <f t="shared" si="46"/>
        <v>-4603</v>
      </c>
      <c r="AK47" s="6">
        <f t="shared" si="46"/>
        <v>-4537</v>
      </c>
      <c r="AL47" s="6">
        <f t="shared" si="46"/>
        <v>-4469</v>
      </c>
      <c r="AM47" s="6">
        <f t="shared" si="47"/>
        <v>-4399</v>
      </c>
      <c r="AN47" s="6">
        <f t="shared" si="47"/>
        <v>-4327</v>
      </c>
      <c r="AO47" s="6">
        <f t="shared" si="47"/>
        <v>-4253</v>
      </c>
      <c r="AP47" s="6">
        <f t="shared" si="47"/>
        <v>-4177</v>
      </c>
      <c r="AQ47" s="6">
        <f t="shared" si="47"/>
        <v>-4099</v>
      </c>
      <c r="AR47" s="6">
        <f t="shared" si="47"/>
        <v>-4019</v>
      </c>
      <c r="AS47" s="6">
        <f t="shared" si="47"/>
        <v>-3937</v>
      </c>
      <c r="AT47" s="6">
        <f t="shared" si="47"/>
        <v>-3853</v>
      </c>
      <c r="AU47" s="6">
        <f t="shared" si="47"/>
        <v>-3767</v>
      </c>
      <c r="AV47" s="6">
        <f t="shared" si="47"/>
        <v>-3679</v>
      </c>
      <c r="AW47" s="6">
        <f t="shared" si="47"/>
        <v>-3589</v>
      </c>
      <c r="AX47" s="6">
        <f t="shared" si="47"/>
        <v>-3497</v>
      </c>
      <c r="AY47" s="6">
        <f t="shared" si="47"/>
        <v>-3403</v>
      </c>
      <c r="AZ47" s="6">
        <f t="shared" si="47"/>
        <v>-3307</v>
      </c>
      <c r="BA47" s="6">
        <f t="shared" si="47"/>
        <v>-3209</v>
      </c>
      <c r="BB47" s="6">
        <f t="shared" si="47"/>
        <v>-3109</v>
      </c>
      <c r="BC47" s="6">
        <f t="shared" si="47"/>
        <v>-3007</v>
      </c>
      <c r="BD47" s="6">
        <f t="shared" si="47"/>
        <v>-2903</v>
      </c>
      <c r="BE47" s="6">
        <f t="shared" si="47"/>
        <v>-2797</v>
      </c>
      <c r="BF47" s="6">
        <f t="shared" si="47"/>
        <v>-2689</v>
      </c>
      <c r="BG47" s="6">
        <f t="shared" si="47"/>
        <v>-2579</v>
      </c>
      <c r="BH47" s="6">
        <f t="shared" si="47"/>
        <v>-2467</v>
      </c>
      <c r="BI47" s="6">
        <f t="shared" si="47"/>
        <v>-2353</v>
      </c>
      <c r="BJ47" s="6">
        <f t="shared" si="47"/>
        <v>-2237</v>
      </c>
      <c r="BK47" s="6">
        <f t="shared" si="47"/>
        <v>-2119</v>
      </c>
      <c r="BL47" s="6">
        <f t="shared" si="47"/>
        <v>-1999</v>
      </c>
      <c r="BM47" s="6">
        <f t="shared" si="47"/>
        <v>-1877</v>
      </c>
      <c r="BN47" s="6">
        <f t="shared" si="47"/>
        <v>-1753</v>
      </c>
      <c r="BO47" s="6">
        <f t="shared" si="47"/>
        <v>-1627</v>
      </c>
      <c r="BP47" s="6">
        <f t="shared" si="47"/>
        <v>-1499</v>
      </c>
      <c r="BQ47" s="6">
        <f t="shared" si="47"/>
        <v>-1369</v>
      </c>
      <c r="BR47" s="6">
        <f t="shared" si="47"/>
        <v>-1237</v>
      </c>
      <c r="BS47" s="6">
        <f t="shared" si="47"/>
        <v>-1103</v>
      </c>
      <c r="BT47" s="6">
        <f t="shared" si="47"/>
        <v>-967</v>
      </c>
      <c r="BU47" s="6">
        <f t="shared" si="47"/>
        <v>-829</v>
      </c>
      <c r="BV47" s="6">
        <f t="shared" si="47"/>
        <v>-689</v>
      </c>
      <c r="BW47" s="6">
        <f t="shared" si="47"/>
        <v>-547</v>
      </c>
      <c r="BX47" s="6">
        <f t="shared" si="47"/>
        <v>-403</v>
      </c>
      <c r="BY47" s="6">
        <f t="shared" si="47"/>
        <v>-257</v>
      </c>
      <c r="BZ47" s="6">
        <f t="shared" si="47"/>
        <v>-109</v>
      </c>
      <c r="CA47" s="49">
        <f t="shared" si="47"/>
        <v>41</v>
      </c>
      <c r="CB47" s="6">
        <f t="shared" si="47"/>
        <v>193</v>
      </c>
      <c r="CC47" s="6">
        <f t="shared" si="47"/>
        <v>347</v>
      </c>
      <c r="CD47" s="6">
        <f t="shared" si="47"/>
        <v>503</v>
      </c>
      <c r="CE47" s="6">
        <f t="shared" si="47"/>
        <v>661</v>
      </c>
      <c r="CF47" s="6">
        <f t="shared" si="47"/>
        <v>821</v>
      </c>
      <c r="CG47" s="6">
        <f t="shared" si="47"/>
        <v>983</v>
      </c>
      <c r="CH47" s="6">
        <f t="shared" si="47"/>
        <v>1147</v>
      </c>
      <c r="CI47" s="6">
        <f t="shared" si="47"/>
        <v>1313</v>
      </c>
      <c r="CJ47" s="6">
        <f t="shared" si="48"/>
        <v>1481</v>
      </c>
      <c r="CK47" s="6">
        <f t="shared" si="48"/>
        <v>1651</v>
      </c>
      <c r="CL47" s="6">
        <f t="shared" si="48"/>
        <v>1823</v>
      </c>
      <c r="CM47" s="6">
        <f t="shared" si="48"/>
        <v>1997</v>
      </c>
      <c r="CN47" s="6">
        <f t="shared" si="48"/>
        <v>2173</v>
      </c>
      <c r="CO47" s="6">
        <f t="shared" si="48"/>
        <v>2351</v>
      </c>
      <c r="CP47" s="6">
        <f t="shared" si="48"/>
        <v>2531</v>
      </c>
      <c r="CQ47" s="6">
        <f t="shared" si="48"/>
        <v>2713</v>
      </c>
      <c r="CR47" s="6">
        <f t="shared" si="48"/>
        <v>2897</v>
      </c>
      <c r="CS47" s="6">
        <f t="shared" si="48"/>
        <v>3083</v>
      </c>
      <c r="CT47" s="6">
        <f t="shared" si="48"/>
        <v>3271</v>
      </c>
      <c r="CU47" s="6">
        <f t="shared" si="48"/>
        <v>3461</v>
      </c>
      <c r="CV47" s="6">
        <f t="shared" si="48"/>
        <v>3653</v>
      </c>
      <c r="CW47" s="6">
        <f aca="true" t="shared" si="49" ref="CW47:DA56">CW$4*CW$4-CW$4-(2*$C47-1)</f>
        <v>3847</v>
      </c>
      <c r="CX47" s="6">
        <f t="shared" si="49"/>
        <v>4043</v>
      </c>
      <c r="CY47" s="6">
        <f t="shared" si="49"/>
        <v>4241</v>
      </c>
      <c r="CZ47" s="6">
        <f t="shared" si="49"/>
        <v>4441</v>
      </c>
      <c r="DA47" s="6">
        <f t="shared" si="49"/>
        <v>4643</v>
      </c>
      <c r="DB47" s="6">
        <f aca="true" t="shared" si="50" ref="DB47:DQ62">DB$4*DB$4-DB$4-(2*$C47-1)</f>
        <v>4847</v>
      </c>
      <c r="DC47" s="6">
        <f t="shared" si="50"/>
        <v>5053</v>
      </c>
      <c r="DD47" s="6">
        <f t="shared" si="50"/>
        <v>5261</v>
      </c>
      <c r="DE47" s="6">
        <f t="shared" si="50"/>
        <v>5471</v>
      </c>
      <c r="DF47" s="6">
        <f t="shared" si="50"/>
        <v>5683</v>
      </c>
      <c r="DG47" s="6">
        <f t="shared" si="50"/>
        <v>5897</v>
      </c>
      <c r="DH47" s="6">
        <f t="shared" si="50"/>
        <v>6113</v>
      </c>
      <c r="DI47" s="6">
        <f t="shared" si="50"/>
        <v>6331</v>
      </c>
      <c r="DJ47" s="6">
        <f t="shared" si="50"/>
        <v>6551</v>
      </c>
      <c r="DK47" s="6">
        <f t="shared" si="50"/>
        <v>6773</v>
      </c>
      <c r="DL47" s="6">
        <f t="shared" si="50"/>
        <v>6997</v>
      </c>
      <c r="DM47" s="6">
        <f aca="true" t="shared" si="51" ref="DM47:DN52">DM$4*DM$4-DM$4-(2*$C47-1)</f>
        <v>7223</v>
      </c>
      <c r="DN47" s="6">
        <f t="shared" si="51"/>
        <v>7451</v>
      </c>
      <c r="DO47" s="6">
        <f t="shared" si="41"/>
        <v>7681</v>
      </c>
      <c r="DP47" s="6">
        <f t="shared" si="41"/>
        <v>7913</v>
      </c>
      <c r="DQ47" s="6">
        <f t="shared" si="41"/>
        <v>8147</v>
      </c>
      <c r="DR47" s="6">
        <f t="shared" si="41"/>
        <v>8383</v>
      </c>
      <c r="DS47" s="6">
        <f t="shared" si="41"/>
        <v>8621</v>
      </c>
      <c r="DT47" s="6">
        <f t="shared" si="41"/>
        <v>8861</v>
      </c>
      <c r="DU47" s="6">
        <f t="shared" si="41"/>
        <v>9103</v>
      </c>
      <c r="DV47" s="6">
        <f t="shared" si="41"/>
        <v>9347</v>
      </c>
      <c r="DW47" s="6">
        <f t="shared" si="41"/>
        <v>9593</v>
      </c>
      <c r="DX47" s="6">
        <f t="shared" si="41"/>
        <v>9841</v>
      </c>
      <c r="DY47" s="6">
        <f t="shared" si="41"/>
        <v>10091</v>
      </c>
      <c r="DZ47" s="6">
        <f t="shared" si="41"/>
        <v>10343</v>
      </c>
      <c r="EA47" s="6">
        <f t="shared" si="41"/>
        <v>10597</v>
      </c>
      <c r="EB47" s="6">
        <f t="shared" si="41"/>
        <v>10853</v>
      </c>
      <c r="EC47" s="6">
        <f t="shared" si="41"/>
        <v>11111</v>
      </c>
      <c r="ED47" s="6">
        <f t="shared" si="41"/>
        <v>11371</v>
      </c>
      <c r="EE47" s="2">
        <f aca="true" t="shared" si="52" ref="EE47:EH66">3*EE$4*EE$4+9*EE$4-11-($B47*$B47-$B47)</f>
        <v>51727</v>
      </c>
      <c r="EF47" s="2">
        <f t="shared" si="52"/>
        <v>52531</v>
      </c>
      <c r="EG47" s="2">
        <f t="shared" si="52"/>
        <v>53341</v>
      </c>
      <c r="EH47" s="2">
        <f t="shared" si="52"/>
        <v>54157</v>
      </c>
    </row>
    <row r="48" spans="1:138" ht="15">
      <c r="A48" s="2"/>
      <c r="B48" s="24">
        <v>43</v>
      </c>
      <c r="C48" s="47">
        <f t="shared" si="15"/>
        <v>2962</v>
      </c>
      <c r="D48" s="6">
        <f t="shared" si="44"/>
        <v>-5923</v>
      </c>
      <c r="E48" s="6">
        <f t="shared" si="44"/>
        <v>-5921</v>
      </c>
      <c r="F48" s="6">
        <f t="shared" si="44"/>
        <v>-5917</v>
      </c>
      <c r="G48" s="6">
        <f t="shared" si="44"/>
        <v>-5911</v>
      </c>
      <c r="H48" s="6">
        <f t="shared" si="44"/>
        <v>-5903</v>
      </c>
      <c r="I48" s="6">
        <f t="shared" si="44"/>
        <v>-5893</v>
      </c>
      <c r="J48" s="6">
        <f t="shared" si="44"/>
        <v>-5881</v>
      </c>
      <c r="K48" s="6">
        <f t="shared" si="44"/>
        <v>-5867</v>
      </c>
      <c r="L48" s="6">
        <f t="shared" si="44"/>
        <v>-5851</v>
      </c>
      <c r="M48" s="6">
        <f t="shared" si="44"/>
        <v>-5833</v>
      </c>
      <c r="N48" s="6">
        <f t="shared" si="44"/>
        <v>-5813</v>
      </c>
      <c r="O48" s="6">
        <f t="shared" si="44"/>
        <v>-5791</v>
      </c>
      <c r="P48" s="6">
        <f t="shared" si="44"/>
        <v>-5767</v>
      </c>
      <c r="Q48" s="6">
        <f t="shared" si="44"/>
        <v>-5741</v>
      </c>
      <c r="R48" s="6">
        <f t="shared" si="44"/>
        <v>-5713</v>
      </c>
      <c r="S48" s="6">
        <f t="shared" si="44"/>
        <v>-5683</v>
      </c>
      <c r="T48" s="6">
        <f t="shared" si="43"/>
        <v>-5651</v>
      </c>
      <c r="U48" s="6">
        <f t="shared" si="43"/>
        <v>-5617</v>
      </c>
      <c r="V48" s="6">
        <f t="shared" si="43"/>
        <v>-5581</v>
      </c>
      <c r="W48" s="6">
        <f t="shared" si="43"/>
        <v>-5543</v>
      </c>
      <c r="X48" s="6">
        <f t="shared" si="43"/>
        <v>-5503</v>
      </c>
      <c r="Y48" s="6">
        <f t="shared" si="43"/>
        <v>-5461</v>
      </c>
      <c r="Z48" s="6">
        <f t="shared" si="43"/>
        <v>-5417</v>
      </c>
      <c r="AA48" s="6">
        <f t="shared" si="43"/>
        <v>-5371</v>
      </c>
      <c r="AB48" s="6">
        <f t="shared" si="43"/>
        <v>-5323</v>
      </c>
      <c r="AC48" s="6">
        <f t="shared" si="43"/>
        <v>-5273</v>
      </c>
      <c r="AD48" s="6">
        <f t="shared" si="43"/>
        <v>-5221</v>
      </c>
      <c r="AE48" s="6">
        <f t="shared" si="43"/>
        <v>-5167</v>
      </c>
      <c r="AF48" s="6">
        <f t="shared" si="43"/>
        <v>-5111</v>
      </c>
      <c r="AG48" s="6">
        <f t="shared" si="43"/>
        <v>-5053</v>
      </c>
      <c r="AH48" s="6">
        <f t="shared" si="43"/>
        <v>-4993</v>
      </c>
      <c r="AI48" s="6">
        <f t="shared" si="28"/>
        <v>-4931</v>
      </c>
      <c r="AJ48" s="6">
        <f t="shared" si="46"/>
        <v>-4867</v>
      </c>
      <c r="AK48" s="6">
        <f t="shared" si="46"/>
        <v>-4801</v>
      </c>
      <c r="AL48" s="6">
        <f t="shared" si="46"/>
        <v>-4733</v>
      </c>
      <c r="AM48" s="6">
        <f t="shared" si="47"/>
        <v>-4663</v>
      </c>
      <c r="AN48" s="6">
        <f t="shared" si="47"/>
        <v>-4591</v>
      </c>
      <c r="AO48" s="6">
        <f t="shared" si="47"/>
        <v>-4517</v>
      </c>
      <c r="AP48" s="6">
        <f t="shared" si="47"/>
        <v>-4441</v>
      </c>
      <c r="AQ48" s="6">
        <f t="shared" si="47"/>
        <v>-4363</v>
      </c>
      <c r="AR48" s="6">
        <f t="shared" si="47"/>
        <v>-4283</v>
      </c>
      <c r="AS48" s="6">
        <f t="shared" si="47"/>
        <v>-4201</v>
      </c>
      <c r="AT48" s="6">
        <f t="shared" si="47"/>
        <v>-4117</v>
      </c>
      <c r="AU48" s="6">
        <f t="shared" si="47"/>
        <v>-4031</v>
      </c>
      <c r="AV48" s="6">
        <f t="shared" si="47"/>
        <v>-3943</v>
      </c>
      <c r="AW48" s="6">
        <f t="shared" si="47"/>
        <v>-3853</v>
      </c>
      <c r="AX48" s="6">
        <f t="shared" si="47"/>
        <v>-3761</v>
      </c>
      <c r="AY48" s="6">
        <f t="shared" si="47"/>
        <v>-3667</v>
      </c>
      <c r="AZ48" s="6">
        <f t="shared" si="47"/>
        <v>-3571</v>
      </c>
      <c r="BA48" s="6">
        <f t="shared" si="47"/>
        <v>-3473</v>
      </c>
      <c r="BB48" s="6">
        <f t="shared" si="47"/>
        <v>-3373</v>
      </c>
      <c r="BC48" s="6">
        <f t="shared" si="47"/>
        <v>-3271</v>
      </c>
      <c r="BD48" s="6">
        <f t="shared" si="47"/>
        <v>-3167</v>
      </c>
      <c r="BE48" s="6">
        <f t="shared" si="47"/>
        <v>-3061</v>
      </c>
      <c r="BF48" s="6">
        <f t="shared" si="47"/>
        <v>-2953</v>
      </c>
      <c r="BG48" s="6">
        <f t="shared" si="47"/>
        <v>-2843</v>
      </c>
      <c r="BH48" s="6">
        <f t="shared" si="47"/>
        <v>-2731</v>
      </c>
      <c r="BI48" s="6">
        <f t="shared" si="47"/>
        <v>-2617</v>
      </c>
      <c r="BJ48" s="6">
        <f t="shared" si="47"/>
        <v>-2501</v>
      </c>
      <c r="BK48" s="6">
        <f t="shared" si="47"/>
        <v>-2383</v>
      </c>
      <c r="BL48" s="6">
        <f t="shared" si="47"/>
        <v>-2263</v>
      </c>
      <c r="BM48" s="6">
        <f t="shared" si="47"/>
        <v>-2141</v>
      </c>
      <c r="BN48" s="6">
        <f t="shared" si="47"/>
        <v>-2017</v>
      </c>
      <c r="BO48" s="6">
        <f t="shared" si="47"/>
        <v>-1891</v>
      </c>
      <c r="BP48" s="6">
        <f t="shared" si="47"/>
        <v>-1763</v>
      </c>
      <c r="BQ48" s="6">
        <f t="shared" si="47"/>
        <v>-1633</v>
      </c>
      <c r="BR48" s="6">
        <f t="shared" si="47"/>
        <v>-1501</v>
      </c>
      <c r="BS48" s="6">
        <f t="shared" si="47"/>
        <v>-1367</v>
      </c>
      <c r="BT48" s="6">
        <f t="shared" si="47"/>
        <v>-1231</v>
      </c>
      <c r="BU48" s="6">
        <f t="shared" si="47"/>
        <v>-1093</v>
      </c>
      <c r="BV48" s="6">
        <f t="shared" si="47"/>
        <v>-953</v>
      </c>
      <c r="BW48" s="6">
        <f t="shared" si="47"/>
        <v>-811</v>
      </c>
      <c r="BX48" s="6">
        <f t="shared" si="47"/>
        <v>-667</v>
      </c>
      <c r="BY48" s="6">
        <f t="shared" si="47"/>
        <v>-521</v>
      </c>
      <c r="BZ48" s="6">
        <f t="shared" si="47"/>
        <v>-373</v>
      </c>
      <c r="CA48" s="6">
        <f t="shared" si="47"/>
        <v>-223</v>
      </c>
      <c r="CB48" s="6">
        <f t="shared" si="47"/>
        <v>-71</v>
      </c>
      <c r="CC48" s="49">
        <f t="shared" si="47"/>
        <v>83</v>
      </c>
      <c r="CD48" s="6">
        <f t="shared" si="47"/>
        <v>239</v>
      </c>
      <c r="CE48" s="6">
        <f t="shared" si="47"/>
        <v>397</v>
      </c>
      <c r="CF48" s="6">
        <f t="shared" si="47"/>
        <v>557</v>
      </c>
      <c r="CG48" s="6">
        <f t="shared" si="47"/>
        <v>719</v>
      </c>
      <c r="CH48" s="6">
        <f t="shared" si="47"/>
        <v>883</v>
      </c>
      <c r="CI48" s="6">
        <f t="shared" si="47"/>
        <v>1049</v>
      </c>
      <c r="CJ48" s="6">
        <f t="shared" si="48"/>
        <v>1217</v>
      </c>
      <c r="CK48" s="6">
        <f t="shared" si="48"/>
        <v>1387</v>
      </c>
      <c r="CL48" s="6">
        <f t="shared" si="48"/>
        <v>1559</v>
      </c>
      <c r="CM48" s="6">
        <f t="shared" si="48"/>
        <v>1733</v>
      </c>
      <c r="CN48" s="6">
        <f t="shared" si="48"/>
        <v>1909</v>
      </c>
      <c r="CO48" s="6">
        <f t="shared" si="48"/>
        <v>2087</v>
      </c>
      <c r="CP48" s="6">
        <f t="shared" si="48"/>
        <v>2267</v>
      </c>
      <c r="CQ48" s="6">
        <f t="shared" si="48"/>
        <v>2449</v>
      </c>
      <c r="CR48" s="6">
        <f t="shared" si="48"/>
        <v>2633</v>
      </c>
      <c r="CS48" s="6">
        <f t="shared" si="48"/>
        <v>2819</v>
      </c>
      <c r="CT48" s="6">
        <f t="shared" si="48"/>
        <v>3007</v>
      </c>
      <c r="CU48" s="6">
        <f t="shared" si="48"/>
        <v>3197</v>
      </c>
      <c r="CV48" s="6">
        <f t="shared" si="48"/>
        <v>3389</v>
      </c>
      <c r="CW48" s="6">
        <f t="shared" si="49"/>
        <v>3583</v>
      </c>
      <c r="CX48" s="6">
        <f t="shared" si="49"/>
        <v>3779</v>
      </c>
      <c r="CY48" s="6">
        <f t="shared" si="49"/>
        <v>3977</v>
      </c>
      <c r="CZ48" s="6">
        <f t="shared" si="49"/>
        <v>4177</v>
      </c>
      <c r="DA48" s="6">
        <f t="shared" si="49"/>
        <v>4379</v>
      </c>
      <c r="DB48" s="6">
        <f t="shared" si="50"/>
        <v>4583</v>
      </c>
      <c r="DC48" s="6">
        <f t="shared" si="50"/>
        <v>4789</v>
      </c>
      <c r="DD48" s="6">
        <f t="shared" si="50"/>
        <v>4997</v>
      </c>
      <c r="DE48" s="6">
        <f t="shared" si="50"/>
        <v>5207</v>
      </c>
      <c r="DF48" s="6">
        <f t="shared" si="50"/>
        <v>5419</v>
      </c>
      <c r="DG48" s="6">
        <f t="shared" si="50"/>
        <v>5633</v>
      </c>
      <c r="DH48" s="6">
        <f t="shared" si="50"/>
        <v>5849</v>
      </c>
      <c r="DI48" s="6">
        <f t="shared" si="50"/>
        <v>6067</v>
      </c>
      <c r="DJ48" s="6">
        <f t="shared" si="50"/>
        <v>6287</v>
      </c>
      <c r="DK48" s="6">
        <f t="shared" si="50"/>
        <v>6509</v>
      </c>
      <c r="DL48" s="6">
        <f t="shared" si="50"/>
        <v>6733</v>
      </c>
      <c r="DM48" s="6">
        <f t="shared" si="51"/>
        <v>6959</v>
      </c>
      <c r="DN48" s="6">
        <f t="shared" si="51"/>
        <v>7187</v>
      </c>
      <c r="DO48" s="6">
        <f t="shared" si="41"/>
        <v>7417</v>
      </c>
      <c r="DP48" s="6">
        <f t="shared" si="41"/>
        <v>7649</v>
      </c>
      <c r="DQ48" s="6">
        <f t="shared" si="41"/>
        <v>7883</v>
      </c>
      <c r="DR48" s="6">
        <f t="shared" si="41"/>
        <v>8119</v>
      </c>
      <c r="DS48" s="6">
        <f t="shared" si="41"/>
        <v>8357</v>
      </c>
      <c r="DT48" s="6">
        <f t="shared" si="41"/>
        <v>8597</v>
      </c>
      <c r="DU48" s="6">
        <f t="shared" si="41"/>
        <v>8839</v>
      </c>
      <c r="DV48" s="6">
        <f t="shared" si="41"/>
        <v>9083</v>
      </c>
      <c r="DW48" s="6">
        <f t="shared" si="41"/>
        <v>9329</v>
      </c>
      <c r="DX48" s="6">
        <f t="shared" si="41"/>
        <v>9577</v>
      </c>
      <c r="DY48" s="6">
        <f t="shared" si="41"/>
        <v>9827</v>
      </c>
      <c r="DZ48" s="6">
        <f t="shared" si="41"/>
        <v>10079</v>
      </c>
      <c r="EA48" s="6">
        <f t="shared" si="41"/>
        <v>10333</v>
      </c>
      <c r="EB48" s="6">
        <f t="shared" si="41"/>
        <v>10589</v>
      </c>
      <c r="EC48" s="6">
        <f t="shared" si="41"/>
        <v>10847</v>
      </c>
      <c r="ED48" s="6">
        <f t="shared" si="41"/>
        <v>11107</v>
      </c>
      <c r="EE48" s="2">
        <f t="shared" si="52"/>
        <v>51643</v>
      </c>
      <c r="EF48" s="2">
        <f t="shared" si="52"/>
        <v>52447</v>
      </c>
      <c r="EG48" s="2">
        <f t="shared" si="52"/>
        <v>53257</v>
      </c>
      <c r="EH48" s="2">
        <f t="shared" si="52"/>
        <v>54073</v>
      </c>
    </row>
    <row r="49" spans="2:138" ht="15">
      <c r="B49" s="24">
        <v>44</v>
      </c>
      <c r="C49" s="47">
        <f t="shared" si="15"/>
        <v>3097</v>
      </c>
      <c r="D49" s="6">
        <f t="shared" si="44"/>
        <v>-6193</v>
      </c>
      <c r="E49" s="6">
        <f t="shared" si="44"/>
        <v>-6191</v>
      </c>
      <c r="F49" s="6">
        <f t="shared" si="44"/>
        <v>-6187</v>
      </c>
      <c r="G49" s="6">
        <f t="shared" si="44"/>
        <v>-6181</v>
      </c>
      <c r="H49" s="6">
        <f t="shared" si="44"/>
        <v>-6173</v>
      </c>
      <c r="I49" s="6">
        <f t="shared" si="44"/>
        <v>-6163</v>
      </c>
      <c r="J49" s="6">
        <f t="shared" si="44"/>
        <v>-6151</v>
      </c>
      <c r="K49" s="6">
        <f t="shared" si="44"/>
        <v>-6137</v>
      </c>
      <c r="L49" s="6">
        <f t="shared" si="44"/>
        <v>-6121</v>
      </c>
      <c r="M49" s="6">
        <f t="shared" si="44"/>
        <v>-6103</v>
      </c>
      <c r="N49" s="6">
        <f t="shared" si="44"/>
        <v>-6083</v>
      </c>
      <c r="O49" s="6">
        <f t="shared" si="44"/>
        <v>-6061</v>
      </c>
      <c r="P49" s="6">
        <f t="shared" si="44"/>
        <v>-6037</v>
      </c>
      <c r="Q49" s="6">
        <f t="shared" si="44"/>
        <v>-6011</v>
      </c>
      <c r="R49" s="6">
        <f t="shared" si="44"/>
        <v>-5983</v>
      </c>
      <c r="S49" s="6">
        <f t="shared" si="44"/>
        <v>-5953</v>
      </c>
      <c r="T49" s="6">
        <f t="shared" si="43"/>
        <v>-5921</v>
      </c>
      <c r="U49" s="6">
        <f t="shared" si="43"/>
        <v>-5887</v>
      </c>
      <c r="V49" s="6">
        <f t="shared" si="43"/>
        <v>-5851</v>
      </c>
      <c r="W49" s="6">
        <f t="shared" si="43"/>
        <v>-5813</v>
      </c>
      <c r="X49" s="6">
        <f t="shared" si="43"/>
        <v>-5773</v>
      </c>
      <c r="Y49" s="6">
        <f t="shared" si="43"/>
        <v>-5731</v>
      </c>
      <c r="Z49" s="6">
        <f t="shared" si="43"/>
        <v>-5687</v>
      </c>
      <c r="AA49" s="6">
        <f t="shared" si="43"/>
        <v>-5641</v>
      </c>
      <c r="AB49" s="6">
        <f t="shared" si="43"/>
        <v>-5593</v>
      </c>
      <c r="AC49" s="6">
        <f t="shared" si="43"/>
        <v>-5543</v>
      </c>
      <c r="AD49" s="6">
        <f t="shared" si="43"/>
        <v>-5491</v>
      </c>
      <c r="AE49" s="6">
        <f t="shared" si="43"/>
        <v>-5437</v>
      </c>
      <c r="AF49" s="6">
        <f t="shared" si="43"/>
        <v>-5381</v>
      </c>
      <c r="AG49" s="6">
        <f t="shared" si="43"/>
        <v>-5323</v>
      </c>
      <c r="AH49" s="6">
        <f t="shared" si="43"/>
        <v>-5263</v>
      </c>
      <c r="AI49" s="6">
        <f t="shared" si="28"/>
        <v>-5201</v>
      </c>
      <c r="AJ49" s="6">
        <f t="shared" si="46"/>
        <v>-5137</v>
      </c>
      <c r="AK49" s="6">
        <f t="shared" si="46"/>
        <v>-5071</v>
      </c>
      <c r="AL49" s="6">
        <f t="shared" si="46"/>
        <v>-5003</v>
      </c>
      <c r="AM49" s="6">
        <f t="shared" si="47"/>
        <v>-4933</v>
      </c>
      <c r="AN49" s="6">
        <f t="shared" si="47"/>
        <v>-4861</v>
      </c>
      <c r="AO49" s="6">
        <f t="shared" si="47"/>
        <v>-4787</v>
      </c>
      <c r="AP49" s="6">
        <f t="shared" si="47"/>
        <v>-4711</v>
      </c>
      <c r="AQ49" s="6">
        <f t="shared" si="47"/>
        <v>-4633</v>
      </c>
      <c r="AR49" s="6">
        <f t="shared" si="47"/>
        <v>-4553</v>
      </c>
      <c r="AS49" s="6">
        <f t="shared" si="47"/>
        <v>-4471</v>
      </c>
      <c r="AT49" s="6">
        <f t="shared" si="47"/>
        <v>-4387</v>
      </c>
      <c r="AU49" s="6">
        <f t="shared" si="47"/>
        <v>-4301</v>
      </c>
      <c r="AV49" s="6">
        <f t="shared" si="47"/>
        <v>-4213</v>
      </c>
      <c r="AW49" s="6">
        <f t="shared" si="47"/>
        <v>-4123</v>
      </c>
      <c r="AX49" s="6">
        <f t="shared" si="47"/>
        <v>-4031</v>
      </c>
      <c r="AY49" s="6">
        <f t="shared" si="47"/>
        <v>-3937</v>
      </c>
      <c r="AZ49" s="6">
        <f t="shared" si="47"/>
        <v>-3841</v>
      </c>
      <c r="BA49" s="6">
        <f t="shared" si="47"/>
        <v>-3743</v>
      </c>
      <c r="BB49" s="6">
        <f t="shared" si="47"/>
        <v>-3643</v>
      </c>
      <c r="BC49" s="6">
        <f t="shared" si="47"/>
        <v>-3541</v>
      </c>
      <c r="BD49" s="6">
        <f t="shared" si="47"/>
        <v>-3437</v>
      </c>
      <c r="BE49" s="6">
        <f t="shared" si="47"/>
        <v>-3331</v>
      </c>
      <c r="BF49" s="6">
        <f t="shared" si="47"/>
        <v>-3223</v>
      </c>
      <c r="BG49" s="6">
        <f t="shared" si="47"/>
        <v>-3113</v>
      </c>
      <c r="BH49" s="6">
        <f t="shared" si="47"/>
        <v>-3001</v>
      </c>
      <c r="BI49" s="6">
        <f t="shared" si="47"/>
        <v>-2887</v>
      </c>
      <c r="BJ49" s="6">
        <f t="shared" si="47"/>
        <v>-2771</v>
      </c>
      <c r="BK49" s="6">
        <f t="shared" si="47"/>
        <v>-2653</v>
      </c>
      <c r="BL49" s="6">
        <f t="shared" si="47"/>
        <v>-2533</v>
      </c>
      <c r="BM49" s="6">
        <f t="shared" si="47"/>
        <v>-2411</v>
      </c>
      <c r="BN49" s="6">
        <f t="shared" si="47"/>
        <v>-2287</v>
      </c>
      <c r="BO49" s="6">
        <f t="shared" si="47"/>
        <v>-2161</v>
      </c>
      <c r="BP49" s="6">
        <f t="shared" si="47"/>
        <v>-2033</v>
      </c>
      <c r="BQ49" s="6">
        <f t="shared" si="47"/>
        <v>-1903</v>
      </c>
      <c r="BR49" s="6">
        <f t="shared" si="47"/>
        <v>-1771</v>
      </c>
      <c r="BS49" s="6">
        <f t="shared" si="47"/>
        <v>-1637</v>
      </c>
      <c r="BT49" s="6">
        <f t="shared" si="47"/>
        <v>-1501</v>
      </c>
      <c r="BU49" s="6">
        <f t="shared" si="47"/>
        <v>-1363</v>
      </c>
      <c r="BV49" s="6">
        <f t="shared" si="47"/>
        <v>-1223</v>
      </c>
      <c r="BW49" s="6">
        <f t="shared" si="47"/>
        <v>-1081</v>
      </c>
      <c r="BX49" s="6">
        <f t="shared" si="47"/>
        <v>-937</v>
      </c>
      <c r="BY49" s="6">
        <f t="shared" si="47"/>
        <v>-791</v>
      </c>
      <c r="BZ49" s="6">
        <f t="shared" si="47"/>
        <v>-643</v>
      </c>
      <c r="CA49" s="6">
        <f t="shared" si="47"/>
        <v>-493</v>
      </c>
      <c r="CB49" s="6">
        <f t="shared" si="47"/>
        <v>-341</v>
      </c>
      <c r="CC49" s="6">
        <f t="shared" si="47"/>
        <v>-187</v>
      </c>
      <c r="CD49" s="6">
        <f t="shared" si="47"/>
        <v>-31</v>
      </c>
      <c r="CE49" s="49">
        <f t="shared" si="47"/>
        <v>127</v>
      </c>
      <c r="CF49" s="6">
        <f t="shared" si="47"/>
        <v>287</v>
      </c>
      <c r="CG49" s="6">
        <f t="shared" si="47"/>
        <v>449</v>
      </c>
      <c r="CH49" s="6">
        <f t="shared" si="47"/>
        <v>613</v>
      </c>
      <c r="CI49" s="6">
        <f t="shared" si="47"/>
        <v>779</v>
      </c>
      <c r="CJ49" s="6">
        <f t="shared" si="48"/>
        <v>947</v>
      </c>
      <c r="CK49" s="6">
        <f t="shared" si="48"/>
        <v>1117</v>
      </c>
      <c r="CL49" s="6">
        <f t="shared" si="48"/>
        <v>1289</v>
      </c>
      <c r="CM49" s="6">
        <f t="shared" si="48"/>
        <v>1463</v>
      </c>
      <c r="CN49" s="6">
        <f t="shared" si="48"/>
        <v>1639</v>
      </c>
      <c r="CO49" s="6">
        <f t="shared" si="48"/>
        <v>1817</v>
      </c>
      <c r="CP49" s="6">
        <f t="shared" si="48"/>
        <v>1997</v>
      </c>
      <c r="CQ49" s="6">
        <f t="shared" si="48"/>
        <v>2179</v>
      </c>
      <c r="CR49" s="6">
        <f t="shared" si="48"/>
        <v>2363</v>
      </c>
      <c r="CS49" s="6">
        <f t="shared" si="48"/>
        <v>2549</v>
      </c>
      <c r="CT49" s="6">
        <f t="shared" si="48"/>
        <v>2737</v>
      </c>
      <c r="CU49" s="6">
        <f t="shared" si="48"/>
        <v>2927</v>
      </c>
      <c r="CV49" s="6">
        <f t="shared" si="48"/>
        <v>3119</v>
      </c>
      <c r="CW49" s="6">
        <f t="shared" si="49"/>
        <v>3313</v>
      </c>
      <c r="CX49" s="6">
        <f t="shared" si="49"/>
        <v>3509</v>
      </c>
      <c r="CY49" s="6">
        <f t="shared" si="49"/>
        <v>3707</v>
      </c>
      <c r="CZ49" s="6">
        <f t="shared" si="49"/>
        <v>3907</v>
      </c>
      <c r="DA49" s="6">
        <f t="shared" si="49"/>
        <v>4109</v>
      </c>
      <c r="DB49" s="6">
        <f t="shared" si="50"/>
        <v>4313</v>
      </c>
      <c r="DC49" s="6">
        <f t="shared" si="50"/>
        <v>4519</v>
      </c>
      <c r="DD49" s="6">
        <f t="shared" si="50"/>
        <v>4727</v>
      </c>
      <c r="DE49" s="6">
        <f t="shared" si="50"/>
        <v>4937</v>
      </c>
      <c r="DF49" s="6">
        <f t="shared" si="50"/>
        <v>5149</v>
      </c>
      <c r="DG49" s="6">
        <f t="shared" si="50"/>
        <v>5363</v>
      </c>
      <c r="DH49" s="6">
        <f t="shared" si="50"/>
        <v>5579</v>
      </c>
      <c r="DI49" s="6">
        <f t="shared" si="50"/>
        <v>5797</v>
      </c>
      <c r="DJ49" s="6">
        <f t="shared" si="50"/>
        <v>6017</v>
      </c>
      <c r="DK49" s="6">
        <f t="shared" si="50"/>
        <v>6239</v>
      </c>
      <c r="DL49" s="6">
        <f t="shared" si="50"/>
        <v>6463</v>
      </c>
      <c r="DM49" s="6">
        <f t="shared" si="51"/>
        <v>6689</v>
      </c>
      <c r="DN49" s="6">
        <f t="shared" si="51"/>
        <v>6917</v>
      </c>
      <c r="DO49" s="6">
        <f t="shared" si="41"/>
        <v>7147</v>
      </c>
      <c r="DP49" s="6">
        <f t="shared" si="41"/>
        <v>7379</v>
      </c>
      <c r="DQ49" s="6">
        <f t="shared" si="41"/>
        <v>7613</v>
      </c>
      <c r="DR49" s="6">
        <f t="shared" si="41"/>
        <v>7849</v>
      </c>
      <c r="DS49" s="6">
        <f t="shared" si="41"/>
        <v>8087</v>
      </c>
      <c r="DT49" s="6">
        <f t="shared" si="41"/>
        <v>8327</v>
      </c>
      <c r="DU49" s="6">
        <f t="shared" si="41"/>
        <v>8569</v>
      </c>
      <c r="DV49" s="6">
        <f t="shared" si="41"/>
        <v>8813</v>
      </c>
      <c r="DW49" s="6">
        <f t="shared" si="41"/>
        <v>9059</v>
      </c>
      <c r="DX49" s="6">
        <f t="shared" si="41"/>
        <v>9307</v>
      </c>
      <c r="DY49" s="6">
        <f t="shared" si="41"/>
        <v>9557</v>
      </c>
      <c r="DZ49" s="6">
        <f t="shared" si="41"/>
        <v>9809</v>
      </c>
      <c r="EA49" s="6">
        <f t="shared" si="41"/>
        <v>10063</v>
      </c>
      <c r="EB49" s="6">
        <f t="shared" si="41"/>
        <v>10319</v>
      </c>
      <c r="EC49" s="6">
        <f t="shared" si="41"/>
        <v>10577</v>
      </c>
      <c r="ED49" s="6">
        <f t="shared" si="41"/>
        <v>10837</v>
      </c>
      <c r="EE49" s="2">
        <f t="shared" si="52"/>
        <v>51557</v>
      </c>
      <c r="EF49" s="2">
        <f t="shared" si="52"/>
        <v>52361</v>
      </c>
      <c r="EG49" s="2">
        <f t="shared" si="52"/>
        <v>53171</v>
      </c>
      <c r="EH49" s="2">
        <f t="shared" si="52"/>
        <v>53987</v>
      </c>
    </row>
    <row r="50" spans="2:138" ht="15">
      <c r="B50" s="24">
        <v>45</v>
      </c>
      <c r="C50" s="47">
        <f t="shared" si="15"/>
        <v>3235</v>
      </c>
      <c r="D50" s="6">
        <f t="shared" si="44"/>
        <v>-6469</v>
      </c>
      <c r="E50" s="6">
        <f t="shared" si="44"/>
        <v>-6467</v>
      </c>
      <c r="F50" s="6">
        <f t="shared" si="44"/>
        <v>-6463</v>
      </c>
      <c r="G50" s="6">
        <f t="shared" si="44"/>
        <v>-6457</v>
      </c>
      <c r="H50" s="6">
        <f t="shared" si="44"/>
        <v>-6449</v>
      </c>
      <c r="I50" s="6">
        <f t="shared" si="44"/>
        <v>-6439</v>
      </c>
      <c r="J50" s="6">
        <f t="shared" si="44"/>
        <v>-6427</v>
      </c>
      <c r="K50" s="6">
        <f t="shared" si="44"/>
        <v>-6413</v>
      </c>
      <c r="L50" s="6">
        <f t="shared" si="44"/>
        <v>-6397</v>
      </c>
      <c r="M50" s="6">
        <f t="shared" si="44"/>
        <v>-6379</v>
      </c>
      <c r="N50" s="6">
        <f t="shared" si="44"/>
        <v>-6359</v>
      </c>
      <c r="O50" s="6">
        <f t="shared" si="44"/>
        <v>-6337</v>
      </c>
      <c r="P50" s="6">
        <f t="shared" si="44"/>
        <v>-6313</v>
      </c>
      <c r="Q50" s="6">
        <f t="shared" si="44"/>
        <v>-6287</v>
      </c>
      <c r="R50" s="6">
        <f t="shared" si="44"/>
        <v>-6259</v>
      </c>
      <c r="S50" s="6">
        <f t="shared" si="44"/>
        <v>-6229</v>
      </c>
      <c r="T50" s="6">
        <f t="shared" si="43"/>
        <v>-6197</v>
      </c>
      <c r="U50" s="6">
        <f t="shared" si="43"/>
        <v>-6163</v>
      </c>
      <c r="V50" s="6">
        <f t="shared" si="43"/>
        <v>-6127</v>
      </c>
      <c r="W50" s="6">
        <f t="shared" si="43"/>
        <v>-6089</v>
      </c>
      <c r="X50" s="6">
        <f t="shared" si="43"/>
        <v>-6049</v>
      </c>
      <c r="Y50" s="6">
        <f t="shared" si="43"/>
        <v>-6007</v>
      </c>
      <c r="Z50" s="6">
        <f t="shared" si="43"/>
        <v>-5963</v>
      </c>
      <c r="AA50" s="6">
        <f t="shared" si="43"/>
        <v>-5917</v>
      </c>
      <c r="AB50" s="6">
        <f t="shared" si="43"/>
        <v>-5869</v>
      </c>
      <c r="AC50" s="6">
        <f t="shared" si="43"/>
        <v>-5819</v>
      </c>
      <c r="AD50" s="6">
        <f t="shared" si="43"/>
        <v>-5767</v>
      </c>
      <c r="AE50" s="6">
        <f t="shared" si="43"/>
        <v>-5713</v>
      </c>
      <c r="AF50" s="6">
        <f t="shared" si="43"/>
        <v>-5657</v>
      </c>
      <c r="AG50" s="6">
        <f t="shared" si="43"/>
        <v>-5599</v>
      </c>
      <c r="AH50" s="6">
        <f t="shared" si="43"/>
        <v>-5539</v>
      </c>
      <c r="AI50" s="6">
        <f t="shared" si="28"/>
        <v>-5477</v>
      </c>
      <c r="AJ50" s="6">
        <f t="shared" si="46"/>
        <v>-5413</v>
      </c>
      <c r="AK50" s="6">
        <f t="shared" si="46"/>
        <v>-5347</v>
      </c>
      <c r="AL50" s="6">
        <f t="shared" si="46"/>
        <v>-5279</v>
      </c>
      <c r="AM50" s="6">
        <f t="shared" si="47"/>
        <v>-5209</v>
      </c>
      <c r="AN50" s="6">
        <f t="shared" si="47"/>
        <v>-5137</v>
      </c>
      <c r="AO50" s="6">
        <f t="shared" si="47"/>
        <v>-5063</v>
      </c>
      <c r="AP50" s="6">
        <f t="shared" si="47"/>
        <v>-4987</v>
      </c>
      <c r="AQ50" s="6">
        <f t="shared" si="47"/>
        <v>-4909</v>
      </c>
      <c r="AR50" s="6">
        <f t="shared" si="47"/>
        <v>-4829</v>
      </c>
      <c r="AS50" s="6">
        <f t="shared" si="47"/>
        <v>-4747</v>
      </c>
      <c r="AT50" s="6">
        <f t="shared" si="47"/>
        <v>-4663</v>
      </c>
      <c r="AU50" s="6">
        <f t="shared" si="47"/>
        <v>-4577</v>
      </c>
      <c r="AV50" s="6">
        <f t="shared" si="47"/>
        <v>-4489</v>
      </c>
      <c r="AW50" s="6">
        <f t="shared" si="47"/>
        <v>-4399</v>
      </c>
      <c r="AX50" s="6">
        <f t="shared" si="47"/>
        <v>-4307</v>
      </c>
      <c r="AY50" s="6">
        <f t="shared" si="47"/>
        <v>-4213</v>
      </c>
      <c r="AZ50" s="6">
        <f t="shared" si="47"/>
        <v>-4117</v>
      </c>
      <c r="BA50" s="6">
        <f aca="true" t="shared" si="53" ref="BA50:BP66">BA$4*BA$4-BA$4-(2*$C50-1)</f>
        <v>-4019</v>
      </c>
      <c r="BB50" s="6">
        <f t="shared" si="53"/>
        <v>-3919</v>
      </c>
      <c r="BC50" s="6">
        <f t="shared" si="53"/>
        <v>-3817</v>
      </c>
      <c r="BD50" s="6">
        <f t="shared" si="53"/>
        <v>-3713</v>
      </c>
      <c r="BE50" s="6">
        <f t="shared" si="53"/>
        <v>-3607</v>
      </c>
      <c r="BF50" s="6">
        <f t="shared" si="53"/>
        <v>-3499</v>
      </c>
      <c r="BG50" s="6">
        <f t="shared" si="53"/>
        <v>-3389</v>
      </c>
      <c r="BH50" s="6">
        <f t="shared" si="53"/>
        <v>-3277</v>
      </c>
      <c r="BI50" s="6">
        <f t="shared" si="53"/>
        <v>-3163</v>
      </c>
      <c r="BJ50" s="6">
        <f t="shared" si="53"/>
        <v>-3047</v>
      </c>
      <c r="BK50" s="6">
        <f t="shared" si="53"/>
        <v>-2929</v>
      </c>
      <c r="BL50" s="6">
        <f t="shared" si="53"/>
        <v>-2809</v>
      </c>
      <c r="BM50" s="6">
        <f t="shared" si="53"/>
        <v>-2687</v>
      </c>
      <c r="BN50" s="6">
        <f t="shared" si="53"/>
        <v>-2563</v>
      </c>
      <c r="BO50" s="6">
        <f t="shared" si="53"/>
        <v>-2437</v>
      </c>
      <c r="BP50" s="6">
        <f t="shared" si="53"/>
        <v>-2309</v>
      </c>
      <c r="BQ50" s="6">
        <f aca="true" t="shared" si="54" ref="BQ50:CF65">BQ$4*BQ$4-BQ$4-(2*$C50-1)</f>
        <v>-2179</v>
      </c>
      <c r="BR50" s="6">
        <f t="shared" si="54"/>
        <v>-2047</v>
      </c>
      <c r="BS50" s="6">
        <f t="shared" si="54"/>
        <v>-1913</v>
      </c>
      <c r="BT50" s="6">
        <f t="shared" si="54"/>
        <v>-1777</v>
      </c>
      <c r="BU50" s="6">
        <f t="shared" si="54"/>
        <v>-1639</v>
      </c>
      <c r="BV50" s="6">
        <f t="shared" si="54"/>
        <v>-1499</v>
      </c>
      <c r="BW50" s="6">
        <f t="shared" si="54"/>
        <v>-1357</v>
      </c>
      <c r="BX50" s="6">
        <f t="shared" si="54"/>
        <v>-1213</v>
      </c>
      <c r="BY50" s="6">
        <f t="shared" si="54"/>
        <v>-1067</v>
      </c>
      <c r="BZ50" s="6">
        <f t="shared" si="54"/>
        <v>-919</v>
      </c>
      <c r="CA50" s="6">
        <f t="shared" si="54"/>
        <v>-769</v>
      </c>
      <c r="CB50" s="6">
        <f t="shared" si="54"/>
        <v>-617</v>
      </c>
      <c r="CC50" s="6">
        <f t="shared" si="54"/>
        <v>-463</v>
      </c>
      <c r="CD50" s="6">
        <f t="shared" si="54"/>
        <v>-307</v>
      </c>
      <c r="CE50" s="6">
        <f t="shared" si="54"/>
        <v>-149</v>
      </c>
      <c r="CF50" s="49">
        <f t="shared" si="54"/>
        <v>11</v>
      </c>
      <c r="CG50" s="6">
        <f aca="true" t="shared" si="55" ref="CG50:CV65">CG$4*CG$4-CG$4-(2*$C50-1)</f>
        <v>173</v>
      </c>
      <c r="CH50" s="6">
        <f t="shared" si="55"/>
        <v>337</v>
      </c>
      <c r="CI50" s="6">
        <f t="shared" si="55"/>
        <v>503</v>
      </c>
      <c r="CJ50" s="6">
        <f t="shared" si="55"/>
        <v>671</v>
      </c>
      <c r="CK50" s="6">
        <f t="shared" si="55"/>
        <v>841</v>
      </c>
      <c r="CL50" s="6">
        <f t="shared" si="55"/>
        <v>1013</v>
      </c>
      <c r="CM50" s="6">
        <f t="shared" si="55"/>
        <v>1187</v>
      </c>
      <c r="CN50" s="6">
        <f t="shared" si="55"/>
        <v>1363</v>
      </c>
      <c r="CO50" s="6">
        <f t="shared" si="55"/>
        <v>1541</v>
      </c>
      <c r="CP50" s="6">
        <f t="shared" si="55"/>
        <v>1721</v>
      </c>
      <c r="CQ50" s="6">
        <f t="shared" si="55"/>
        <v>1903</v>
      </c>
      <c r="CR50" s="6">
        <f t="shared" si="55"/>
        <v>2087</v>
      </c>
      <c r="CS50" s="6">
        <f t="shared" si="55"/>
        <v>2273</v>
      </c>
      <c r="CT50" s="6">
        <f t="shared" si="55"/>
        <v>2461</v>
      </c>
      <c r="CU50" s="6">
        <f t="shared" si="55"/>
        <v>2651</v>
      </c>
      <c r="CV50" s="6">
        <f t="shared" si="55"/>
        <v>2843</v>
      </c>
      <c r="CW50" s="6">
        <f t="shared" si="49"/>
        <v>3037</v>
      </c>
      <c r="CX50" s="6">
        <f t="shared" si="49"/>
        <v>3233</v>
      </c>
      <c r="CY50" s="6">
        <f t="shared" si="49"/>
        <v>3431</v>
      </c>
      <c r="CZ50" s="6">
        <f t="shared" si="49"/>
        <v>3631</v>
      </c>
      <c r="DA50" s="6">
        <f t="shared" si="49"/>
        <v>3833</v>
      </c>
      <c r="DB50" s="6">
        <f t="shared" si="50"/>
        <v>4037</v>
      </c>
      <c r="DC50" s="6">
        <f t="shared" si="50"/>
        <v>4243</v>
      </c>
      <c r="DD50" s="6">
        <f t="shared" si="50"/>
        <v>4451</v>
      </c>
      <c r="DE50" s="6">
        <f t="shared" si="50"/>
        <v>4661</v>
      </c>
      <c r="DF50" s="6">
        <f t="shared" si="50"/>
        <v>4873</v>
      </c>
      <c r="DG50" s="6">
        <f t="shared" si="50"/>
        <v>5087</v>
      </c>
      <c r="DH50" s="6">
        <f t="shared" si="50"/>
        <v>5303</v>
      </c>
      <c r="DI50" s="6">
        <f t="shared" si="50"/>
        <v>5521</v>
      </c>
      <c r="DJ50" s="6">
        <f t="shared" si="50"/>
        <v>5741</v>
      </c>
      <c r="DK50" s="6">
        <f t="shared" si="50"/>
        <v>5963</v>
      </c>
      <c r="DL50" s="6">
        <f t="shared" si="50"/>
        <v>6187</v>
      </c>
      <c r="DM50" s="6">
        <f t="shared" si="51"/>
        <v>6413</v>
      </c>
      <c r="DN50" s="6">
        <f t="shared" si="51"/>
        <v>6641</v>
      </c>
      <c r="DO50" s="6">
        <f t="shared" si="41"/>
        <v>6871</v>
      </c>
      <c r="DP50" s="6">
        <f t="shared" si="41"/>
        <v>7103</v>
      </c>
      <c r="DQ50" s="6">
        <f t="shared" si="41"/>
        <v>7337</v>
      </c>
      <c r="DR50" s="6">
        <f t="shared" si="41"/>
        <v>7573</v>
      </c>
      <c r="DS50" s="6">
        <f t="shared" si="41"/>
        <v>7811</v>
      </c>
      <c r="DT50" s="6">
        <f t="shared" si="41"/>
        <v>8051</v>
      </c>
      <c r="DU50" s="6">
        <f t="shared" si="41"/>
        <v>8293</v>
      </c>
      <c r="DV50" s="6">
        <f t="shared" si="41"/>
        <v>8537</v>
      </c>
      <c r="DW50" s="6">
        <f t="shared" si="41"/>
        <v>8783</v>
      </c>
      <c r="DX50" s="6">
        <f t="shared" si="41"/>
        <v>9031</v>
      </c>
      <c r="DY50" s="6">
        <f t="shared" si="41"/>
        <v>9281</v>
      </c>
      <c r="DZ50" s="6">
        <f t="shared" si="41"/>
        <v>9533</v>
      </c>
      <c r="EA50" s="6">
        <f t="shared" si="41"/>
        <v>9787</v>
      </c>
      <c r="EB50" s="6">
        <f t="shared" si="41"/>
        <v>10043</v>
      </c>
      <c r="EC50" s="6">
        <f t="shared" si="41"/>
        <v>10301</v>
      </c>
      <c r="ED50" s="6">
        <f t="shared" si="41"/>
        <v>10561</v>
      </c>
      <c r="EE50" s="2">
        <f t="shared" si="52"/>
        <v>51469</v>
      </c>
      <c r="EF50" s="2">
        <f t="shared" si="52"/>
        <v>52273</v>
      </c>
      <c r="EG50" s="2">
        <f t="shared" si="52"/>
        <v>53083</v>
      </c>
      <c r="EH50" s="2">
        <f t="shared" si="52"/>
        <v>53899</v>
      </c>
    </row>
    <row r="51" spans="1:138" ht="15">
      <c r="A51" s="51"/>
      <c r="B51" s="24">
        <v>46</v>
      </c>
      <c r="C51" s="47">
        <f t="shared" si="15"/>
        <v>3376</v>
      </c>
      <c r="D51" s="6">
        <f t="shared" si="44"/>
        <v>-6751</v>
      </c>
      <c r="E51" s="6">
        <f t="shared" si="44"/>
        <v>-6749</v>
      </c>
      <c r="F51" s="6">
        <f t="shared" si="44"/>
        <v>-6745</v>
      </c>
      <c r="G51" s="6">
        <f t="shared" si="44"/>
        <v>-6739</v>
      </c>
      <c r="H51" s="6">
        <f t="shared" si="44"/>
        <v>-6731</v>
      </c>
      <c r="I51" s="6">
        <f t="shared" si="44"/>
        <v>-6721</v>
      </c>
      <c r="J51" s="6">
        <f t="shared" si="44"/>
        <v>-6709</v>
      </c>
      <c r="K51" s="6">
        <f t="shared" si="44"/>
        <v>-6695</v>
      </c>
      <c r="L51" s="6">
        <f t="shared" si="44"/>
        <v>-6679</v>
      </c>
      <c r="M51" s="6">
        <f t="shared" si="44"/>
        <v>-6661</v>
      </c>
      <c r="N51" s="6">
        <f t="shared" si="44"/>
        <v>-6641</v>
      </c>
      <c r="O51" s="6">
        <f t="shared" si="44"/>
        <v>-6619</v>
      </c>
      <c r="P51" s="6">
        <f t="shared" si="44"/>
        <v>-6595</v>
      </c>
      <c r="Q51" s="6">
        <f t="shared" si="44"/>
        <v>-6569</v>
      </c>
      <c r="R51" s="6">
        <f t="shared" si="44"/>
        <v>-6541</v>
      </c>
      <c r="S51" s="6">
        <f t="shared" si="44"/>
        <v>-6511</v>
      </c>
      <c r="T51" s="6">
        <f t="shared" si="43"/>
        <v>-6479</v>
      </c>
      <c r="U51" s="6">
        <f t="shared" si="43"/>
        <v>-6445</v>
      </c>
      <c r="V51" s="6">
        <f t="shared" si="43"/>
        <v>-6409</v>
      </c>
      <c r="W51" s="6">
        <f t="shared" si="43"/>
        <v>-6371</v>
      </c>
      <c r="X51" s="6">
        <f t="shared" si="43"/>
        <v>-6331</v>
      </c>
      <c r="Y51" s="6">
        <f t="shared" si="43"/>
        <v>-6289</v>
      </c>
      <c r="Z51" s="6">
        <f t="shared" si="43"/>
        <v>-6245</v>
      </c>
      <c r="AA51" s="6">
        <f t="shared" si="43"/>
        <v>-6199</v>
      </c>
      <c r="AB51" s="6">
        <f t="shared" si="43"/>
        <v>-6151</v>
      </c>
      <c r="AC51" s="6">
        <f t="shared" si="43"/>
        <v>-6101</v>
      </c>
      <c r="AD51" s="6">
        <f t="shared" si="43"/>
        <v>-6049</v>
      </c>
      <c r="AE51" s="6">
        <f t="shared" si="43"/>
        <v>-5995</v>
      </c>
      <c r="AF51" s="6">
        <f t="shared" si="43"/>
        <v>-5939</v>
      </c>
      <c r="AG51" s="6">
        <f t="shared" si="43"/>
        <v>-5881</v>
      </c>
      <c r="AH51" s="6">
        <f t="shared" si="43"/>
        <v>-5821</v>
      </c>
      <c r="AI51" s="6">
        <f t="shared" si="28"/>
        <v>-5759</v>
      </c>
      <c r="AJ51" s="6">
        <f t="shared" si="46"/>
        <v>-5695</v>
      </c>
      <c r="AK51" s="6">
        <f t="shared" si="46"/>
        <v>-5629</v>
      </c>
      <c r="AL51" s="6">
        <f t="shared" si="46"/>
        <v>-5561</v>
      </c>
      <c r="AM51" s="6">
        <f aca="true" t="shared" si="56" ref="AM51:BA54">AM$4*AM$4-AM$4-(2*$C51-1)</f>
        <v>-5491</v>
      </c>
      <c r="AN51" s="6">
        <f t="shared" si="56"/>
        <v>-5419</v>
      </c>
      <c r="AO51" s="6">
        <f t="shared" si="56"/>
        <v>-5345</v>
      </c>
      <c r="AP51" s="6">
        <f t="shared" si="56"/>
        <v>-5269</v>
      </c>
      <c r="AQ51" s="6">
        <f t="shared" si="56"/>
        <v>-5191</v>
      </c>
      <c r="AR51" s="6">
        <f t="shared" si="56"/>
        <v>-5111</v>
      </c>
      <c r="AS51" s="6">
        <f t="shared" si="56"/>
        <v>-5029</v>
      </c>
      <c r="AT51" s="6">
        <f t="shared" si="56"/>
        <v>-4945</v>
      </c>
      <c r="AU51" s="6">
        <f t="shared" si="56"/>
        <v>-4859</v>
      </c>
      <c r="AV51" s="6">
        <f t="shared" si="56"/>
        <v>-4771</v>
      </c>
      <c r="AW51" s="6">
        <f t="shared" si="56"/>
        <v>-4681</v>
      </c>
      <c r="AX51" s="6">
        <f t="shared" si="56"/>
        <v>-4589</v>
      </c>
      <c r="AY51" s="6">
        <f t="shared" si="56"/>
        <v>-4495</v>
      </c>
      <c r="AZ51" s="6">
        <f t="shared" si="56"/>
        <v>-4399</v>
      </c>
      <c r="BA51" s="6">
        <f t="shared" si="56"/>
        <v>-4301</v>
      </c>
      <c r="BB51" s="6">
        <f t="shared" si="53"/>
        <v>-4201</v>
      </c>
      <c r="BC51" s="6">
        <f t="shared" si="53"/>
        <v>-4099</v>
      </c>
      <c r="BD51" s="6">
        <f t="shared" si="53"/>
        <v>-3995</v>
      </c>
      <c r="BE51" s="6">
        <f t="shared" si="53"/>
        <v>-3889</v>
      </c>
      <c r="BF51" s="6">
        <f t="shared" si="53"/>
        <v>-3781</v>
      </c>
      <c r="BG51" s="6">
        <f t="shared" si="53"/>
        <v>-3671</v>
      </c>
      <c r="BH51" s="6">
        <f t="shared" si="53"/>
        <v>-3559</v>
      </c>
      <c r="BI51" s="6">
        <f t="shared" si="53"/>
        <v>-3445</v>
      </c>
      <c r="BJ51" s="6">
        <f t="shared" si="53"/>
        <v>-3329</v>
      </c>
      <c r="BK51" s="6">
        <f t="shared" si="53"/>
        <v>-3211</v>
      </c>
      <c r="BL51" s="6">
        <f t="shared" si="53"/>
        <v>-3091</v>
      </c>
      <c r="BM51" s="6">
        <f t="shared" si="53"/>
        <v>-2969</v>
      </c>
      <c r="BN51" s="6">
        <f t="shared" si="53"/>
        <v>-2845</v>
      </c>
      <c r="BO51" s="6">
        <f t="shared" si="53"/>
        <v>-2719</v>
      </c>
      <c r="BP51" s="6">
        <f t="shared" si="53"/>
        <v>-2591</v>
      </c>
      <c r="BQ51" s="6">
        <f t="shared" si="54"/>
        <v>-2461</v>
      </c>
      <c r="BR51" s="6">
        <f t="shared" si="54"/>
        <v>-2329</v>
      </c>
      <c r="BS51" s="6">
        <f t="shared" si="54"/>
        <v>-2195</v>
      </c>
      <c r="BT51" s="6">
        <f t="shared" si="54"/>
        <v>-2059</v>
      </c>
      <c r="BU51" s="6">
        <f t="shared" si="54"/>
        <v>-1921</v>
      </c>
      <c r="BV51" s="6">
        <f t="shared" si="54"/>
        <v>-1781</v>
      </c>
      <c r="BW51" s="6">
        <f t="shared" si="54"/>
        <v>-1639</v>
      </c>
      <c r="BX51" s="6">
        <f t="shared" si="54"/>
        <v>-1495</v>
      </c>
      <c r="BY51" s="6">
        <f t="shared" si="54"/>
        <v>-1349</v>
      </c>
      <c r="BZ51" s="6">
        <f t="shared" si="54"/>
        <v>-1201</v>
      </c>
      <c r="CA51" s="6">
        <f t="shared" si="54"/>
        <v>-1051</v>
      </c>
      <c r="CB51" s="6">
        <f t="shared" si="54"/>
        <v>-899</v>
      </c>
      <c r="CC51" s="6">
        <f t="shared" si="54"/>
        <v>-745</v>
      </c>
      <c r="CD51" s="6">
        <f t="shared" si="54"/>
        <v>-589</v>
      </c>
      <c r="CE51" s="6">
        <f t="shared" si="54"/>
        <v>-431</v>
      </c>
      <c r="CF51" s="6">
        <f t="shared" si="54"/>
        <v>-271</v>
      </c>
      <c r="CG51" s="6">
        <f t="shared" si="55"/>
        <v>-109</v>
      </c>
      <c r="CH51" s="50">
        <f t="shared" si="55"/>
        <v>55</v>
      </c>
      <c r="CI51" s="6">
        <f t="shared" si="55"/>
        <v>221</v>
      </c>
      <c r="CJ51" s="6">
        <f t="shared" si="55"/>
        <v>389</v>
      </c>
      <c r="CK51" s="6">
        <f t="shared" si="55"/>
        <v>559</v>
      </c>
      <c r="CL51" s="6">
        <f t="shared" si="55"/>
        <v>731</v>
      </c>
      <c r="CM51" s="6">
        <f t="shared" si="55"/>
        <v>905</v>
      </c>
      <c r="CN51" s="6">
        <f t="shared" si="55"/>
        <v>1081</v>
      </c>
      <c r="CO51" s="6">
        <f t="shared" si="55"/>
        <v>1259</v>
      </c>
      <c r="CP51" s="6">
        <f t="shared" si="55"/>
        <v>1439</v>
      </c>
      <c r="CQ51" s="6">
        <f t="shared" si="55"/>
        <v>1621</v>
      </c>
      <c r="CR51" s="6">
        <f t="shared" si="55"/>
        <v>1805</v>
      </c>
      <c r="CS51" s="6">
        <f t="shared" si="55"/>
        <v>1991</v>
      </c>
      <c r="CT51" s="6">
        <f t="shared" si="55"/>
        <v>2179</v>
      </c>
      <c r="CU51" s="6">
        <f t="shared" si="55"/>
        <v>2369</v>
      </c>
      <c r="CV51" s="6">
        <f t="shared" si="55"/>
        <v>2561</v>
      </c>
      <c r="CW51" s="6">
        <f t="shared" si="49"/>
        <v>2755</v>
      </c>
      <c r="CX51" s="6">
        <f t="shared" si="49"/>
        <v>2951</v>
      </c>
      <c r="CY51" s="6">
        <f t="shared" si="49"/>
        <v>3149</v>
      </c>
      <c r="CZ51" s="6">
        <f t="shared" si="49"/>
        <v>3349</v>
      </c>
      <c r="DA51" s="6">
        <f t="shared" si="49"/>
        <v>3551</v>
      </c>
      <c r="DB51" s="6">
        <f t="shared" si="50"/>
        <v>3755</v>
      </c>
      <c r="DC51" s="6">
        <f t="shared" si="50"/>
        <v>3961</v>
      </c>
      <c r="DD51" s="6">
        <f t="shared" si="50"/>
        <v>4169</v>
      </c>
      <c r="DE51" s="6">
        <f t="shared" si="50"/>
        <v>4379</v>
      </c>
      <c r="DF51" s="6">
        <f t="shared" si="50"/>
        <v>4591</v>
      </c>
      <c r="DG51" s="6">
        <f t="shared" si="50"/>
        <v>4805</v>
      </c>
      <c r="DH51" s="6">
        <f t="shared" si="50"/>
        <v>5021</v>
      </c>
      <c r="DI51" s="6">
        <f t="shared" si="50"/>
        <v>5239</v>
      </c>
      <c r="DJ51" s="6">
        <f t="shared" si="50"/>
        <v>5459</v>
      </c>
      <c r="DK51" s="6">
        <f t="shared" si="50"/>
        <v>5681</v>
      </c>
      <c r="DL51" s="6">
        <f t="shared" si="50"/>
        <v>5905</v>
      </c>
      <c r="DM51" s="6">
        <f t="shared" si="51"/>
        <v>6131</v>
      </c>
      <c r="DN51" s="6">
        <f t="shared" si="51"/>
        <v>6359</v>
      </c>
      <c r="DO51" s="6">
        <f t="shared" si="41"/>
        <v>6589</v>
      </c>
      <c r="DP51" s="6">
        <f t="shared" si="41"/>
        <v>6821</v>
      </c>
      <c r="DQ51" s="6">
        <f t="shared" si="41"/>
        <v>7055</v>
      </c>
      <c r="DR51" s="6">
        <f t="shared" si="41"/>
        <v>7291</v>
      </c>
      <c r="DS51" s="6">
        <f t="shared" si="41"/>
        <v>7529</v>
      </c>
      <c r="DT51" s="6">
        <f t="shared" si="41"/>
        <v>7769</v>
      </c>
      <c r="DU51" s="6">
        <f t="shared" si="41"/>
        <v>8011</v>
      </c>
      <c r="DV51" s="6">
        <f t="shared" si="41"/>
        <v>8255</v>
      </c>
      <c r="DW51" s="6">
        <f t="shared" si="41"/>
        <v>8501</v>
      </c>
      <c r="DX51" s="6">
        <f t="shared" si="41"/>
        <v>8749</v>
      </c>
      <c r="DY51" s="6">
        <f t="shared" si="41"/>
        <v>8999</v>
      </c>
      <c r="DZ51" s="6">
        <f t="shared" si="41"/>
        <v>9251</v>
      </c>
      <c r="EA51" s="6">
        <f t="shared" si="41"/>
        <v>9505</v>
      </c>
      <c r="EB51" s="6">
        <f>EB$4*EB$4-EB$4-(2*$C51-1)</f>
        <v>9761</v>
      </c>
      <c r="EC51" s="6">
        <f>EC$4*EC$4-EC$4-(2*$C51-1)</f>
        <v>10019</v>
      </c>
      <c r="ED51" s="6">
        <f>ED$4*ED$4-ED$4-(2*$C51-1)</f>
        <v>10279</v>
      </c>
      <c r="EE51" s="2">
        <f t="shared" si="52"/>
        <v>51379</v>
      </c>
      <c r="EF51" s="2">
        <f t="shared" si="52"/>
        <v>52183</v>
      </c>
      <c r="EG51" s="2">
        <f t="shared" si="52"/>
        <v>52993</v>
      </c>
      <c r="EH51" s="2">
        <f t="shared" si="52"/>
        <v>53809</v>
      </c>
    </row>
    <row r="52" spans="2:138" ht="15">
      <c r="B52" s="24">
        <v>47</v>
      </c>
      <c r="C52" s="47">
        <f t="shared" si="15"/>
        <v>3520</v>
      </c>
      <c r="D52" s="6">
        <f t="shared" si="44"/>
        <v>-7039</v>
      </c>
      <c r="E52" s="6">
        <f t="shared" si="44"/>
        <v>-7037</v>
      </c>
      <c r="F52" s="6">
        <f t="shared" si="44"/>
        <v>-7033</v>
      </c>
      <c r="G52" s="6">
        <f t="shared" si="44"/>
        <v>-7027</v>
      </c>
      <c r="H52" s="6">
        <f t="shared" si="44"/>
        <v>-7019</v>
      </c>
      <c r="I52" s="6">
        <f t="shared" si="44"/>
        <v>-7009</v>
      </c>
      <c r="J52" s="6">
        <f t="shared" si="44"/>
        <v>-6997</v>
      </c>
      <c r="K52" s="6">
        <f t="shared" si="44"/>
        <v>-6983</v>
      </c>
      <c r="L52" s="6">
        <f t="shared" si="44"/>
        <v>-6967</v>
      </c>
      <c r="M52" s="6">
        <f t="shared" si="44"/>
        <v>-6949</v>
      </c>
      <c r="N52" s="6">
        <f t="shared" si="44"/>
        <v>-6929</v>
      </c>
      <c r="O52" s="6">
        <f t="shared" si="44"/>
        <v>-6907</v>
      </c>
      <c r="P52" s="6">
        <f t="shared" si="44"/>
        <v>-6883</v>
      </c>
      <c r="Q52" s="6">
        <f t="shared" si="44"/>
        <v>-6857</v>
      </c>
      <c r="R52" s="6">
        <f t="shared" si="44"/>
        <v>-6829</v>
      </c>
      <c r="S52" s="6">
        <f t="shared" si="44"/>
        <v>-6799</v>
      </c>
      <c r="T52" s="6">
        <f t="shared" si="43"/>
        <v>-6767</v>
      </c>
      <c r="U52" s="6">
        <f t="shared" si="43"/>
        <v>-6733</v>
      </c>
      <c r="V52" s="6">
        <f t="shared" si="43"/>
        <v>-6697</v>
      </c>
      <c r="W52" s="6">
        <f t="shared" si="43"/>
        <v>-6659</v>
      </c>
      <c r="X52" s="6">
        <f t="shared" si="43"/>
        <v>-6619</v>
      </c>
      <c r="Y52" s="6">
        <f t="shared" si="43"/>
        <v>-6577</v>
      </c>
      <c r="Z52" s="6">
        <f t="shared" si="43"/>
        <v>-6533</v>
      </c>
      <c r="AA52" s="6">
        <f t="shared" si="43"/>
        <v>-6487</v>
      </c>
      <c r="AB52" s="6">
        <f t="shared" si="43"/>
        <v>-6439</v>
      </c>
      <c r="AC52" s="6">
        <f t="shared" si="43"/>
        <v>-6389</v>
      </c>
      <c r="AD52" s="6">
        <f t="shared" si="43"/>
        <v>-6337</v>
      </c>
      <c r="AE52" s="6">
        <f t="shared" si="43"/>
        <v>-6283</v>
      </c>
      <c r="AF52" s="6">
        <f t="shared" si="43"/>
        <v>-6227</v>
      </c>
      <c r="AG52" s="6">
        <f t="shared" si="43"/>
        <v>-6169</v>
      </c>
      <c r="AH52" s="6">
        <f t="shared" si="43"/>
        <v>-6109</v>
      </c>
      <c r="AI52" s="6">
        <f t="shared" si="28"/>
        <v>-6047</v>
      </c>
      <c r="AJ52" s="6">
        <f t="shared" si="46"/>
        <v>-5983</v>
      </c>
      <c r="AK52" s="6">
        <f t="shared" si="46"/>
        <v>-5917</v>
      </c>
      <c r="AL52" s="6">
        <f t="shared" si="46"/>
        <v>-5849</v>
      </c>
      <c r="AM52" s="6">
        <f t="shared" si="56"/>
        <v>-5779</v>
      </c>
      <c r="AN52" s="6">
        <f t="shared" si="56"/>
        <v>-5707</v>
      </c>
      <c r="AO52" s="6">
        <f t="shared" si="56"/>
        <v>-5633</v>
      </c>
      <c r="AP52" s="6">
        <f t="shared" si="56"/>
        <v>-5557</v>
      </c>
      <c r="AQ52" s="6">
        <f t="shared" si="56"/>
        <v>-5479</v>
      </c>
      <c r="AR52" s="6">
        <f t="shared" si="56"/>
        <v>-5399</v>
      </c>
      <c r="AS52" s="6">
        <f t="shared" si="56"/>
        <v>-5317</v>
      </c>
      <c r="AT52" s="6">
        <f t="shared" si="56"/>
        <v>-5233</v>
      </c>
      <c r="AU52" s="6">
        <f t="shared" si="56"/>
        <v>-5147</v>
      </c>
      <c r="AV52" s="6">
        <f t="shared" si="56"/>
        <v>-5059</v>
      </c>
      <c r="AW52" s="6">
        <f t="shared" si="56"/>
        <v>-4969</v>
      </c>
      <c r="AX52" s="6">
        <f t="shared" si="56"/>
        <v>-4877</v>
      </c>
      <c r="AY52" s="6">
        <f t="shared" si="56"/>
        <v>-4783</v>
      </c>
      <c r="AZ52" s="6">
        <f t="shared" si="56"/>
        <v>-4687</v>
      </c>
      <c r="BA52" s="6">
        <f t="shared" si="56"/>
        <v>-4589</v>
      </c>
      <c r="BB52" s="6">
        <f t="shared" si="53"/>
        <v>-4489</v>
      </c>
      <c r="BC52" s="6">
        <f t="shared" si="53"/>
        <v>-4387</v>
      </c>
      <c r="BD52" s="6">
        <f t="shared" si="53"/>
        <v>-4283</v>
      </c>
      <c r="BE52" s="6">
        <f t="shared" si="53"/>
        <v>-4177</v>
      </c>
      <c r="BF52" s="6">
        <f t="shared" si="53"/>
        <v>-4069</v>
      </c>
      <c r="BG52" s="6">
        <f t="shared" si="53"/>
        <v>-3959</v>
      </c>
      <c r="BH52" s="6">
        <f t="shared" si="53"/>
        <v>-3847</v>
      </c>
      <c r="BI52" s="6">
        <f t="shared" si="53"/>
        <v>-3733</v>
      </c>
      <c r="BJ52" s="6">
        <f t="shared" si="53"/>
        <v>-3617</v>
      </c>
      <c r="BK52" s="6">
        <f t="shared" si="53"/>
        <v>-3499</v>
      </c>
      <c r="BL52" s="6">
        <f t="shared" si="53"/>
        <v>-3379</v>
      </c>
      <c r="BM52" s="6">
        <f t="shared" si="53"/>
        <v>-3257</v>
      </c>
      <c r="BN52" s="6">
        <f t="shared" si="53"/>
        <v>-3133</v>
      </c>
      <c r="BO52" s="6">
        <f t="shared" si="53"/>
        <v>-3007</v>
      </c>
      <c r="BP52" s="6">
        <f t="shared" si="53"/>
        <v>-2879</v>
      </c>
      <c r="BQ52" s="6">
        <f t="shared" si="54"/>
        <v>-2749</v>
      </c>
      <c r="BR52" s="6">
        <f t="shared" si="54"/>
        <v>-2617</v>
      </c>
      <c r="BS52" s="6">
        <f t="shared" si="54"/>
        <v>-2483</v>
      </c>
      <c r="BT52" s="6">
        <f t="shared" si="54"/>
        <v>-2347</v>
      </c>
      <c r="BU52" s="6">
        <f t="shared" si="54"/>
        <v>-2209</v>
      </c>
      <c r="BV52" s="6">
        <f t="shared" si="54"/>
        <v>-2069</v>
      </c>
      <c r="BW52" s="6">
        <f t="shared" si="54"/>
        <v>-1927</v>
      </c>
      <c r="BX52" s="6">
        <f t="shared" si="54"/>
        <v>-1783</v>
      </c>
      <c r="BY52" s="6">
        <f t="shared" si="54"/>
        <v>-1637</v>
      </c>
      <c r="BZ52" s="6">
        <f t="shared" si="54"/>
        <v>-1489</v>
      </c>
      <c r="CA52" s="6">
        <f t="shared" si="54"/>
        <v>-1339</v>
      </c>
      <c r="CB52" s="6">
        <f t="shared" si="54"/>
        <v>-1187</v>
      </c>
      <c r="CC52" s="6">
        <f t="shared" si="54"/>
        <v>-1033</v>
      </c>
      <c r="CD52" s="6">
        <f t="shared" si="54"/>
        <v>-877</v>
      </c>
      <c r="CE52" s="6">
        <f t="shared" si="54"/>
        <v>-719</v>
      </c>
      <c r="CF52" s="6">
        <f t="shared" si="54"/>
        <v>-559</v>
      </c>
      <c r="CG52" s="6">
        <f t="shared" si="55"/>
        <v>-397</v>
      </c>
      <c r="CH52" s="6">
        <f t="shared" si="55"/>
        <v>-233</v>
      </c>
      <c r="CI52" s="6">
        <f t="shared" si="55"/>
        <v>-67</v>
      </c>
      <c r="CJ52" s="49">
        <f t="shared" si="55"/>
        <v>101</v>
      </c>
      <c r="CK52" s="6">
        <f t="shared" si="55"/>
        <v>271</v>
      </c>
      <c r="CL52" s="6">
        <f t="shared" si="55"/>
        <v>443</v>
      </c>
      <c r="CM52" s="6">
        <f t="shared" si="55"/>
        <v>617</v>
      </c>
      <c r="CN52" s="6">
        <f t="shared" si="55"/>
        <v>793</v>
      </c>
      <c r="CO52" s="6">
        <f t="shared" si="55"/>
        <v>971</v>
      </c>
      <c r="CP52" s="6">
        <f t="shared" si="55"/>
        <v>1151</v>
      </c>
      <c r="CQ52" s="6">
        <f t="shared" si="55"/>
        <v>1333</v>
      </c>
      <c r="CR52" s="6">
        <f t="shared" si="55"/>
        <v>1517</v>
      </c>
      <c r="CS52" s="6">
        <f t="shared" si="55"/>
        <v>1703</v>
      </c>
      <c r="CT52" s="6">
        <f t="shared" si="55"/>
        <v>1891</v>
      </c>
      <c r="CU52" s="6">
        <f t="shared" si="55"/>
        <v>2081</v>
      </c>
      <c r="CV52" s="6">
        <f t="shared" si="55"/>
        <v>2273</v>
      </c>
      <c r="CW52" s="6">
        <f t="shared" si="49"/>
        <v>2467</v>
      </c>
      <c r="CX52" s="6">
        <f t="shared" si="49"/>
        <v>2663</v>
      </c>
      <c r="CY52" s="6">
        <f t="shared" si="49"/>
        <v>2861</v>
      </c>
      <c r="CZ52" s="6">
        <f t="shared" si="49"/>
        <v>3061</v>
      </c>
      <c r="DA52" s="6">
        <f t="shared" si="49"/>
        <v>3263</v>
      </c>
      <c r="DB52" s="6">
        <f t="shared" si="50"/>
        <v>3467</v>
      </c>
      <c r="DC52" s="6">
        <f t="shared" si="50"/>
        <v>3673</v>
      </c>
      <c r="DD52" s="6">
        <f t="shared" si="50"/>
        <v>3881</v>
      </c>
      <c r="DE52" s="6">
        <f t="shared" si="50"/>
        <v>4091</v>
      </c>
      <c r="DF52" s="6">
        <f t="shared" si="50"/>
        <v>4303</v>
      </c>
      <c r="DG52" s="6">
        <f t="shared" si="50"/>
        <v>4517</v>
      </c>
      <c r="DH52" s="6">
        <f t="shared" si="50"/>
        <v>4733</v>
      </c>
      <c r="DI52" s="6">
        <f t="shared" si="50"/>
        <v>4951</v>
      </c>
      <c r="DJ52" s="6">
        <f t="shared" si="50"/>
        <v>5171</v>
      </c>
      <c r="DK52" s="6">
        <f t="shared" si="50"/>
        <v>5393</v>
      </c>
      <c r="DL52" s="6">
        <f t="shared" si="50"/>
        <v>5617</v>
      </c>
      <c r="DM52" s="6">
        <f t="shared" si="51"/>
        <v>5843</v>
      </c>
      <c r="DN52" s="6">
        <f t="shared" si="51"/>
        <v>6071</v>
      </c>
      <c r="DO52" s="6">
        <f aca="true" t="shared" si="57" ref="DO52:ED67">DO$4*DO$4-DO$4-(2*$C52-1)</f>
        <v>6301</v>
      </c>
      <c r="DP52" s="6">
        <f t="shared" si="57"/>
        <v>6533</v>
      </c>
      <c r="DQ52" s="6">
        <f t="shared" si="57"/>
        <v>6767</v>
      </c>
      <c r="DR52" s="6">
        <f t="shared" si="57"/>
        <v>7003</v>
      </c>
      <c r="DS52" s="6">
        <f t="shared" si="57"/>
        <v>7241</v>
      </c>
      <c r="DT52" s="6">
        <f t="shared" si="57"/>
        <v>7481</v>
      </c>
      <c r="DU52" s="6">
        <f t="shared" si="57"/>
        <v>7723</v>
      </c>
      <c r="DV52" s="6">
        <f t="shared" si="57"/>
        <v>7967</v>
      </c>
      <c r="DW52" s="6">
        <f t="shared" si="57"/>
        <v>8213</v>
      </c>
      <c r="DX52" s="6">
        <f t="shared" si="57"/>
        <v>8461</v>
      </c>
      <c r="DY52" s="6">
        <f t="shared" si="57"/>
        <v>8711</v>
      </c>
      <c r="DZ52" s="6">
        <f t="shared" si="57"/>
        <v>8963</v>
      </c>
      <c r="EA52" s="6">
        <f t="shared" si="57"/>
        <v>9217</v>
      </c>
      <c r="EB52" s="6">
        <f t="shared" si="57"/>
        <v>9473</v>
      </c>
      <c r="EC52" s="6">
        <f aca="true" t="shared" si="58" ref="EC52:ED57">EC$4*EC$4-EC$4-(2*$C52-1)</f>
        <v>9731</v>
      </c>
      <c r="ED52" s="6">
        <f t="shared" si="58"/>
        <v>9991</v>
      </c>
      <c r="EE52" s="2">
        <f t="shared" si="52"/>
        <v>51287</v>
      </c>
      <c r="EF52" s="2">
        <f t="shared" si="52"/>
        <v>52091</v>
      </c>
      <c r="EG52" s="2">
        <f t="shared" si="52"/>
        <v>52901</v>
      </c>
      <c r="EH52" s="2">
        <f t="shared" si="52"/>
        <v>53717</v>
      </c>
    </row>
    <row r="53" spans="2:138" ht="15">
      <c r="B53" s="24">
        <v>48</v>
      </c>
      <c r="C53" s="47">
        <f t="shared" si="15"/>
        <v>3667</v>
      </c>
      <c r="D53" s="6">
        <f t="shared" si="44"/>
        <v>-7333</v>
      </c>
      <c r="E53" s="6">
        <f t="shared" si="44"/>
        <v>-7331</v>
      </c>
      <c r="F53" s="6">
        <f t="shared" si="44"/>
        <v>-7327</v>
      </c>
      <c r="G53" s="6">
        <f t="shared" si="44"/>
        <v>-7321</v>
      </c>
      <c r="H53" s="6">
        <f t="shared" si="44"/>
        <v>-7313</v>
      </c>
      <c r="I53" s="6">
        <f t="shared" si="44"/>
        <v>-7303</v>
      </c>
      <c r="J53" s="6">
        <f t="shared" si="44"/>
        <v>-7291</v>
      </c>
      <c r="K53" s="6">
        <f t="shared" si="44"/>
        <v>-7277</v>
      </c>
      <c r="L53" s="6">
        <f t="shared" si="44"/>
        <v>-7261</v>
      </c>
      <c r="M53" s="6">
        <f t="shared" si="44"/>
        <v>-7243</v>
      </c>
      <c r="N53" s="6">
        <f t="shared" si="44"/>
        <v>-7223</v>
      </c>
      <c r="O53" s="6">
        <f t="shared" si="44"/>
        <v>-7201</v>
      </c>
      <c r="P53" s="6">
        <f t="shared" si="44"/>
        <v>-7177</v>
      </c>
      <c r="Q53" s="6">
        <f t="shared" si="44"/>
        <v>-7151</v>
      </c>
      <c r="R53" s="6">
        <f t="shared" si="44"/>
        <v>-7123</v>
      </c>
      <c r="S53" s="6">
        <f aca="true" t="shared" si="59" ref="S53:AH68">S$4*S$4-S$4-(2*$C53-1)</f>
        <v>-7093</v>
      </c>
      <c r="T53" s="6">
        <f t="shared" si="59"/>
        <v>-7061</v>
      </c>
      <c r="U53" s="6">
        <f t="shared" si="59"/>
        <v>-7027</v>
      </c>
      <c r="V53" s="6">
        <f t="shared" si="59"/>
        <v>-6991</v>
      </c>
      <c r="W53" s="6">
        <f t="shared" si="59"/>
        <v>-6953</v>
      </c>
      <c r="X53" s="6">
        <f t="shared" si="59"/>
        <v>-6913</v>
      </c>
      <c r="Y53" s="6">
        <f t="shared" si="59"/>
        <v>-6871</v>
      </c>
      <c r="Z53" s="6">
        <f t="shared" si="59"/>
        <v>-6827</v>
      </c>
      <c r="AA53" s="6">
        <f t="shared" si="59"/>
        <v>-6781</v>
      </c>
      <c r="AB53" s="6">
        <f t="shared" si="59"/>
        <v>-6733</v>
      </c>
      <c r="AC53" s="6">
        <f t="shared" si="59"/>
        <v>-6683</v>
      </c>
      <c r="AD53" s="6">
        <f t="shared" si="59"/>
        <v>-6631</v>
      </c>
      <c r="AE53" s="6">
        <f t="shared" si="59"/>
        <v>-6577</v>
      </c>
      <c r="AF53" s="6">
        <f t="shared" si="59"/>
        <v>-6521</v>
      </c>
      <c r="AG53" s="6">
        <f t="shared" si="59"/>
        <v>-6463</v>
      </c>
      <c r="AH53" s="6">
        <f t="shared" si="59"/>
        <v>-6403</v>
      </c>
      <c r="AI53" s="6">
        <f t="shared" si="28"/>
        <v>-6341</v>
      </c>
      <c r="AJ53" s="6">
        <f t="shared" si="46"/>
        <v>-6277</v>
      </c>
      <c r="AK53" s="6">
        <f t="shared" si="46"/>
        <v>-6211</v>
      </c>
      <c r="AL53" s="6">
        <f t="shared" si="46"/>
        <v>-6143</v>
      </c>
      <c r="AM53" s="6">
        <f t="shared" si="56"/>
        <v>-6073</v>
      </c>
      <c r="AN53" s="6">
        <f t="shared" si="56"/>
        <v>-6001</v>
      </c>
      <c r="AO53" s="6">
        <f t="shared" si="56"/>
        <v>-5927</v>
      </c>
      <c r="AP53" s="6">
        <f t="shared" si="56"/>
        <v>-5851</v>
      </c>
      <c r="AQ53" s="6">
        <f t="shared" si="56"/>
        <v>-5773</v>
      </c>
      <c r="AR53" s="6">
        <f t="shared" si="56"/>
        <v>-5693</v>
      </c>
      <c r="AS53" s="6">
        <f t="shared" si="56"/>
        <v>-5611</v>
      </c>
      <c r="AT53" s="6">
        <f t="shared" si="56"/>
        <v>-5527</v>
      </c>
      <c r="AU53" s="6">
        <f t="shared" si="56"/>
        <v>-5441</v>
      </c>
      <c r="AV53" s="6">
        <f t="shared" si="56"/>
        <v>-5353</v>
      </c>
      <c r="AW53" s="6">
        <f t="shared" si="56"/>
        <v>-5263</v>
      </c>
      <c r="AX53" s="6">
        <f t="shared" si="56"/>
        <v>-5171</v>
      </c>
      <c r="AY53" s="6">
        <f t="shared" si="56"/>
        <v>-5077</v>
      </c>
      <c r="AZ53" s="6">
        <f t="shared" si="56"/>
        <v>-4981</v>
      </c>
      <c r="BA53" s="6">
        <f t="shared" si="56"/>
        <v>-4883</v>
      </c>
      <c r="BB53" s="6">
        <f t="shared" si="53"/>
        <v>-4783</v>
      </c>
      <c r="BC53" s="6">
        <f t="shared" si="53"/>
        <v>-4681</v>
      </c>
      <c r="BD53" s="6">
        <f t="shared" si="53"/>
        <v>-4577</v>
      </c>
      <c r="BE53" s="6">
        <f t="shared" si="53"/>
        <v>-4471</v>
      </c>
      <c r="BF53" s="6">
        <f t="shared" si="53"/>
        <v>-4363</v>
      </c>
      <c r="BG53" s="6">
        <f t="shared" si="53"/>
        <v>-4253</v>
      </c>
      <c r="BH53" s="6">
        <f t="shared" si="53"/>
        <v>-4141</v>
      </c>
      <c r="BI53" s="6">
        <f t="shared" si="53"/>
        <v>-4027</v>
      </c>
      <c r="BJ53" s="6">
        <f t="shared" si="53"/>
        <v>-3911</v>
      </c>
      <c r="BK53" s="6">
        <f t="shared" si="53"/>
        <v>-3793</v>
      </c>
      <c r="BL53" s="6">
        <f t="shared" si="53"/>
        <v>-3673</v>
      </c>
      <c r="BM53" s="6">
        <f t="shared" si="53"/>
        <v>-3551</v>
      </c>
      <c r="BN53" s="6">
        <f t="shared" si="53"/>
        <v>-3427</v>
      </c>
      <c r="BO53" s="6">
        <f t="shared" si="53"/>
        <v>-3301</v>
      </c>
      <c r="BP53" s="6">
        <f t="shared" si="53"/>
        <v>-3173</v>
      </c>
      <c r="BQ53" s="6">
        <f t="shared" si="54"/>
        <v>-3043</v>
      </c>
      <c r="BR53" s="6">
        <f t="shared" si="54"/>
        <v>-2911</v>
      </c>
      <c r="BS53" s="6">
        <f t="shared" si="54"/>
        <v>-2777</v>
      </c>
      <c r="BT53" s="6">
        <f t="shared" si="54"/>
        <v>-2641</v>
      </c>
      <c r="BU53" s="6">
        <f t="shared" si="54"/>
        <v>-2503</v>
      </c>
      <c r="BV53" s="6">
        <f t="shared" si="54"/>
        <v>-2363</v>
      </c>
      <c r="BW53" s="6">
        <f t="shared" si="54"/>
        <v>-2221</v>
      </c>
      <c r="BX53" s="6">
        <f t="shared" si="54"/>
        <v>-2077</v>
      </c>
      <c r="BY53" s="6">
        <f t="shared" si="54"/>
        <v>-1931</v>
      </c>
      <c r="BZ53" s="6">
        <f t="shared" si="54"/>
        <v>-1783</v>
      </c>
      <c r="CA53" s="6">
        <f t="shared" si="54"/>
        <v>-1633</v>
      </c>
      <c r="CB53" s="6">
        <f t="shared" si="54"/>
        <v>-1481</v>
      </c>
      <c r="CC53" s="6">
        <f t="shared" si="54"/>
        <v>-1327</v>
      </c>
      <c r="CD53" s="6">
        <f t="shared" si="54"/>
        <v>-1171</v>
      </c>
      <c r="CE53" s="6">
        <f t="shared" si="54"/>
        <v>-1013</v>
      </c>
      <c r="CF53" s="6">
        <f t="shared" si="54"/>
        <v>-853</v>
      </c>
      <c r="CG53" s="6">
        <f t="shared" si="55"/>
        <v>-691</v>
      </c>
      <c r="CH53" s="6">
        <f t="shared" si="55"/>
        <v>-527</v>
      </c>
      <c r="CI53" s="6">
        <f t="shared" si="55"/>
        <v>-361</v>
      </c>
      <c r="CJ53" s="6">
        <f t="shared" si="55"/>
        <v>-193</v>
      </c>
      <c r="CK53" s="6">
        <f t="shared" si="55"/>
        <v>-23</v>
      </c>
      <c r="CL53" s="49">
        <f t="shared" si="55"/>
        <v>149</v>
      </c>
      <c r="CM53" s="6">
        <f t="shared" si="55"/>
        <v>323</v>
      </c>
      <c r="CN53" s="6">
        <f t="shared" si="55"/>
        <v>499</v>
      </c>
      <c r="CO53" s="6">
        <f t="shared" si="55"/>
        <v>677</v>
      </c>
      <c r="CP53" s="6">
        <f t="shared" si="55"/>
        <v>857</v>
      </c>
      <c r="CQ53" s="6">
        <f t="shared" si="55"/>
        <v>1039</v>
      </c>
      <c r="CR53" s="6">
        <f t="shared" si="55"/>
        <v>1223</v>
      </c>
      <c r="CS53" s="6">
        <f t="shared" si="55"/>
        <v>1409</v>
      </c>
      <c r="CT53" s="6">
        <f t="shared" si="55"/>
        <v>1597</v>
      </c>
      <c r="CU53" s="6">
        <f t="shared" si="55"/>
        <v>1787</v>
      </c>
      <c r="CV53" s="6">
        <f t="shared" si="55"/>
        <v>1979</v>
      </c>
      <c r="CW53" s="6">
        <f t="shared" si="49"/>
        <v>2173</v>
      </c>
      <c r="CX53" s="6">
        <f t="shared" si="49"/>
        <v>2369</v>
      </c>
      <c r="CY53" s="6">
        <f t="shared" si="49"/>
        <v>2567</v>
      </c>
      <c r="CZ53" s="6">
        <f t="shared" si="49"/>
        <v>2767</v>
      </c>
      <c r="DA53" s="6">
        <f t="shared" si="49"/>
        <v>2969</v>
      </c>
      <c r="DB53" s="6">
        <f t="shared" si="50"/>
        <v>3173</v>
      </c>
      <c r="DC53" s="6">
        <f t="shared" si="50"/>
        <v>3379</v>
      </c>
      <c r="DD53" s="6">
        <f t="shared" si="50"/>
        <v>3587</v>
      </c>
      <c r="DE53" s="6">
        <f t="shared" si="50"/>
        <v>3797</v>
      </c>
      <c r="DF53" s="6">
        <f t="shared" si="50"/>
        <v>4009</v>
      </c>
      <c r="DG53" s="6">
        <f t="shared" si="50"/>
        <v>4223</v>
      </c>
      <c r="DH53" s="6">
        <f t="shared" si="50"/>
        <v>4439</v>
      </c>
      <c r="DI53" s="6">
        <f t="shared" si="50"/>
        <v>4657</v>
      </c>
      <c r="DJ53" s="6">
        <f t="shared" si="50"/>
        <v>4877</v>
      </c>
      <c r="DK53" s="6">
        <f t="shared" si="50"/>
        <v>5099</v>
      </c>
      <c r="DL53" s="6">
        <f t="shared" si="50"/>
        <v>5323</v>
      </c>
      <c r="DM53" s="6">
        <f t="shared" si="50"/>
        <v>5549</v>
      </c>
      <c r="DN53" s="6">
        <f t="shared" si="50"/>
        <v>5777</v>
      </c>
      <c r="DO53" s="6">
        <f t="shared" si="50"/>
        <v>6007</v>
      </c>
      <c r="DP53" s="6">
        <f t="shared" si="50"/>
        <v>6239</v>
      </c>
      <c r="DQ53" s="6">
        <f t="shared" si="50"/>
        <v>6473</v>
      </c>
      <c r="DR53" s="6">
        <f t="shared" si="57"/>
        <v>6709</v>
      </c>
      <c r="DS53" s="6">
        <f t="shared" si="57"/>
        <v>6947</v>
      </c>
      <c r="DT53" s="6">
        <f t="shared" si="57"/>
        <v>7187</v>
      </c>
      <c r="DU53" s="6">
        <f t="shared" si="57"/>
        <v>7429</v>
      </c>
      <c r="DV53" s="6">
        <f t="shared" si="57"/>
        <v>7673</v>
      </c>
      <c r="DW53" s="6">
        <f t="shared" si="57"/>
        <v>7919</v>
      </c>
      <c r="DX53" s="6">
        <f t="shared" si="57"/>
        <v>8167</v>
      </c>
      <c r="DY53" s="6">
        <f t="shared" si="57"/>
        <v>8417</v>
      </c>
      <c r="DZ53" s="6">
        <f t="shared" si="57"/>
        <v>8669</v>
      </c>
      <c r="EA53" s="6">
        <f t="shared" si="57"/>
        <v>8923</v>
      </c>
      <c r="EB53" s="6">
        <f t="shared" si="57"/>
        <v>9179</v>
      </c>
      <c r="EC53" s="6">
        <f t="shared" si="58"/>
        <v>9437</v>
      </c>
      <c r="ED53" s="6">
        <f t="shared" si="58"/>
        <v>9697</v>
      </c>
      <c r="EE53" s="2">
        <f t="shared" si="52"/>
        <v>51193</v>
      </c>
      <c r="EF53" s="2">
        <f t="shared" si="52"/>
        <v>51997</v>
      </c>
      <c r="EG53" s="2">
        <f t="shared" si="52"/>
        <v>52807</v>
      </c>
      <c r="EH53" s="2">
        <f t="shared" si="52"/>
        <v>53623</v>
      </c>
    </row>
    <row r="54" spans="2:138" ht="15">
      <c r="B54" s="24">
        <v>49</v>
      </c>
      <c r="C54" s="47">
        <f t="shared" si="15"/>
        <v>3817</v>
      </c>
      <c r="D54" s="6">
        <f aca="true" t="shared" si="60" ref="D54:S69">D$4*D$4-D$4-(2*$C54-1)</f>
        <v>-7633</v>
      </c>
      <c r="E54" s="6">
        <f t="shared" si="60"/>
        <v>-7631</v>
      </c>
      <c r="F54" s="6">
        <f t="shared" si="60"/>
        <v>-7627</v>
      </c>
      <c r="G54" s="6">
        <f t="shared" si="60"/>
        <v>-7621</v>
      </c>
      <c r="H54" s="6">
        <f t="shared" si="60"/>
        <v>-7613</v>
      </c>
      <c r="I54" s="6">
        <f t="shared" si="60"/>
        <v>-7603</v>
      </c>
      <c r="J54" s="6">
        <f t="shared" si="60"/>
        <v>-7591</v>
      </c>
      <c r="K54" s="6">
        <f t="shared" si="60"/>
        <v>-7577</v>
      </c>
      <c r="L54" s="6">
        <f t="shared" si="60"/>
        <v>-7561</v>
      </c>
      <c r="M54" s="6">
        <f t="shared" si="60"/>
        <v>-7543</v>
      </c>
      <c r="N54" s="6">
        <f t="shared" si="60"/>
        <v>-7523</v>
      </c>
      <c r="O54" s="6">
        <f t="shared" si="60"/>
        <v>-7501</v>
      </c>
      <c r="P54" s="6">
        <f t="shared" si="60"/>
        <v>-7477</v>
      </c>
      <c r="Q54" s="6">
        <f t="shared" si="60"/>
        <v>-7451</v>
      </c>
      <c r="R54" s="6">
        <f t="shared" si="60"/>
        <v>-7423</v>
      </c>
      <c r="S54" s="6">
        <f t="shared" si="60"/>
        <v>-7393</v>
      </c>
      <c r="T54" s="6">
        <f t="shared" si="59"/>
        <v>-7361</v>
      </c>
      <c r="U54" s="6">
        <f t="shared" si="59"/>
        <v>-7327</v>
      </c>
      <c r="V54" s="6">
        <f t="shared" si="59"/>
        <v>-7291</v>
      </c>
      <c r="W54" s="6">
        <f t="shared" si="59"/>
        <v>-7253</v>
      </c>
      <c r="X54" s="6">
        <f t="shared" si="59"/>
        <v>-7213</v>
      </c>
      <c r="Y54" s="6">
        <f t="shared" si="59"/>
        <v>-7171</v>
      </c>
      <c r="Z54" s="6">
        <f t="shared" si="59"/>
        <v>-7127</v>
      </c>
      <c r="AA54" s="6">
        <f t="shared" si="59"/>
        <v>-7081</v>
      </c>
      <c r="AB54" s="6">
        <f t="shared" si="59"/>
        <v>-7033</v>
      </c>
      <c r="AC54" s="6">
        <f t="shared" si="59"/>
        <v>-6983</v>
      </c>
      <c r="AD54" s="6">
        <f t="shared" si="59"/>
        <v>-6931</v>
      </c>
      <c r="AE54" s="6">
        <f t="shared" si="59"/>
        <v>-6877</v>
      </c>
      <c r="AF54" s="6">
        <f t="shared" si="59"/>
        <v>-6821</v>
      </c>
      <c r="AG54" s="6">
        <f t="shared" si="59"/>
        <v>-6763</v>
      </c>
      <c r="AH54" s="6">
        <f t="shared" si="59"/>
        <v>-6703</v>
      </c>
      <c r="AI54" s="6">
        <f t="shared" si="28"/>
        <v>-6641</v>
      </c>
      <c r="AJ54" s="6">
        <f t="shared" si="46"/>
        <v>-6577</v>
      </c>
      <c r="AK54" s="6">
        <f t="shared" si="46"/>
        <v>-6511</v>
      </c>
      <c r="AL54" s="6">
        <f t="shared" si="46"/>
        <v>-6443</v>
      </c>
      <c r="AM54" s="6">
        <f t="shared" si="56"/>
        <v>-6373</v>
      </c>
      <c r="AN54" s="6">
        <f t="shared" si="56"/>
        <v>-6301</v>
      </c>
      <c r="AO54" s="6">
        <f t="shared" si="56"/>
        <v>-6227</v>
      </c>
      <c r="AP54" s="6">
        <f t="shared" si="56"/>
        <v>-6151</v>
      </c>
      <c r="AQ54" s="6">
        <f t="shared" si="56"/>
        <v>-6073</v>
      </c>
      <c r="AR54" s="6">
        <f t="shared" si="56"/>
        <v>-5993</v>
      </c>
      <c r="AS54" s="6">
        <f t="shared" si="56"/>
        <v>-5911</v>
      </c>
      <c r="AT54" s="6">
        <f t="shared" si="56"/>
        <v>-5827</v>
      </c>
      <c r="AU54" s="6">
        <f t="shared" si="56"/>
        <v>-5741</v>
      </c>
      <c r="AV54" s="6">
        <f t="shared" si="56"/>
        <v>-5653</v>
      </c>
      <c r="AW54" s="6">
        <f t="shared" si="56"/>
        <v>-5563</v>
      </c>
      <c r="AX54" s="6">
        <f t="shared" si="56"/>
        <v>-5471</v>
      </c>
      <c r="AY54" s="6">
        <f t="shared" si="56"/>
        <v>-5377</v>
      </c>
      <c r="AZ54" s="6">
        <f t="shared" si="56"/>
        <v>-5281</v>
      </c>
      <c r="BA54" s="6">
        <f t="shared" si="56"/>
        <v>-5183</v>
      </c>
      <c r="BB54" s="6">
        <f t="shared" si="53"/>
        <v>-5083</v>
      </c>
      <c r="BC54" s="6">
        <f t="shared" si="53"/>
        <v>-4981</v>
      </c>
      <c r="BD54" s="6">
        <f t="shared" si="53"/>
        <v>-4877</v>
      </c>
      <c r="BE54" s="6">
        <f t="shared" si="53"/>
        <v>-4771</v>
      </c>
      <c r="BF54" s="6">
        <f t="shared" si="53"/>
        <v>-4663</v>
      </c>
      <c r="BG54" s="6">
        <f t="shared" si="53"/>
        <v>-4553</v>
      </c>
      <c r="BH54" s="6">
        <f t="shared" si="53"/>
        <v>-4441</v>
      </c>
      <c r="BI54" s="6">
        <f t="shared" si="53"/>
        <v>-4327</v>
      </c>
      <c r="BJ54" s="6">
        <f t="shared" si="53"/>
        <v>-4211</v>
      </c>
      <c r="BK54" s="6">
        <f t="shared" si="53"/>
        <v>-4093</v>
      </c>
      <c r="BL54" s="6">
        <f t="shared" si="53"/>
        <v>-3973</v>
      </c>
      <c r="BM54" s="6">
        <f t="shared" si="53"/>
        <v>-3851</v>
      </c>
      <c r="BN54" s="6">
        <f t="shared" si="53"/>
        <v>-3727</v>
      </c>
      <c r="BO54" s="6">
        <f t="shared" si="53"/>
        <v>-3601</v>
      </c>
      <c r="BP54" s="6">
        <f t="shared" si="53"/>
        <v>-3473</v>
      </c>
      <c r="BQ54" s="6">
        <f t="shared" si="54"/>
        <v>-3343</v>
      </c>
      <c r="BR54" s="6">
        <f t="shared" si="54"/>
        <v>-3211</v>
      </c>
      <c r="BS54" s="6">
        <f t="shared" si="54"/>
        <v>-3077</v>
      </c>
      <c r="BT54" s="6">
        <f t="shared" si="54"/>
        <v>-2941</v>
      </c>
      <c r="BU54" s="6">
        <f t="shared" si="54"/>
        <v>-2803</v>
      </c>
      <c r="BV54" s="6">
        <f t="shared" si="54"/>
        <v>-2663</v>
      </c>
      <c r="BW54" s="6">
        <f t="shared" si="54"/>
        <v>-2521</v>
      </c>
      <c r="BX54" s="6">
        <f t="shared" si="54"/>
        <v>-2377</v>
      </c>
      <c r="BY54" s="6">
        <f t="shared" si="54"/>
        <v>-2231</v>
      </c>
      <c r="BZ54" s="6">
        <f t="shared" si="54"/>
        <v>-2083</v>
      </c>
      <c r="CA54" s="6">
        <f t="shared" si="54"/>
        <v>-1933</v>
      </c>
      <c r="CB54" s="6">
        <f t="shared" si="54"/>
        <v>-1781</v>
      </c>
      <c r="CC54" s="6">
        <f t="shared" si="54"/>
        <v>-1627</v>
      </c>
      <c r="CD54" s="6">
        <f t="shared" si="54"/>
        <v>-1471</v>
      </c>
      <c r="CE54" s="6">
        <f t="shared" si="54"/>
        <v>-1313</v>
      </c>
      <c r="CF54" s="6">
        <f t="shared" si="54"/>
        <v>-1153</v>
      </c>
      <c r="CG54" s="6">
        <f t="shared" si="55"/>
        <v>-991</v>
      </c>
      <c r="CH54" s="6">
        <f t="shared" si="55"/>
        <v>-827</v>
      </c>
      <c r="CI54" s="6">
        <f t="shared" si="55"/>
        <v>-661</v>
      </c>
      <c r="CJ54" s="6">
        <f t="shared" si="55"/>
        <v>-493</v>
      </c>
      <c r="CK54" s="6">
        <f t="shared" si="55"/>
        <v>-323</v>
      </c>
      <c r="CL54" s="6">
        <f t="shared" si="55"/>
        <v>-151</v>
      </c>
      <c r="CM54" s="49">
        <f t="shared" si="55"/>
        <v>23</v>
      </c>
      <c r="CN54" s="6">
        <f t="shared" si="55"/>
        <v>199</v>
      </c>
      <c r="CO54" s="6">
        <f t="shared" si="55"/>
        <v>377</v>
      </c>
      <c r="CP54" s="6">
        <f t="shared" si="55"/>
        <v>557</v>
      </c>
      <c r="CQ54" s="6">
        <f t="shared" si="55"/>
        <v>739</v>
      </c>
      <c r="CR54" s="6">
        <f t="shared" si="55"/>
        <v>923</v>
      </c>
      <c r="CS54" s="6">
        <f t="shared" si="55"/>
        <v>1109</v>
      </c>
      <c r="CT54" s="6">
        <f t="shared" si="55"/>
        <v>1297</v>
      </c>
      <c r="CU54" s="6">
        <f t="shared" si="55"/>
        <v>1487</v>
      </c>
      <c r="CV54" s="6">
        <f t="shared" si="55"/>
        <v>1679</v>
      </c>
      <c r="CW54" s="6">
        <f t="shared" si="49"/>
        <v>1873</v>
      </c>
      <c r="CX54" s="6">
        <f t="shared" si="49"/>
        <v>2069</v>
      </c>
      <c r="CY54" s="6">
        <f t="shared" si="49"/>
        <v>2267</v>
      </c>
      <c r="CZ54" s="6">
        <f t="shared" si="49"/>
        <v>2467</v>
      </c>
      <c r="DA54" s="6">
        <f t="shared" si="49"/>
        <v>2669</v>
      </c>
      <c r="DB54" s="6">
        <f t="shared" si="50"/>
        <v>2873</v>
      </c>
      <c r="DC54" s="6">
        <f t="shared" si="50"/>
        <v>3079</v>
      </c>
      <c r="DD54" s="6">
        <f t="shared" si="50"/>
        <v>3287</v>
      </c>
      <c r="DE54" s="6">
        <f t="shared" si="50"/>
        <v>3497</v>
      </c>
      <c r="DF54" s="6">
        <f t="shared" si="50"/>
        <v>3709</v>
      </c>
      <c r="DG54" s="6">
        <f t="shared" si="50"/>
        <v>3923</v>
      </c>
      <c r="DH54" s="6">
        <f t="shared" si="50"/>
        <v>4139</v>
      </c>
      <c r="DI54" s="6">
        <f t="shared" si="50"/>
        <v>4357</v>
      </c>
      <c r="DJ54" s="6">
        <f t="shared" si="50"/>
        <v>4577</v>
      </c>
      <c r="DK54" s="6">
        <f t="shared" si="50"/>
        <v>4799</v>
      </c>
      <c r="DL54" s="6">
        <f t="shared" si="50"/>
        <v>5023</v>
      </c>
      <c r="DM54" s="6">
        <f t="shared" si="50"/>
        <v>5249</v>
      </c>
      <c r="DN54" s="6">
        <f t="shared" si="50"/>
        <v>5477</v>
      </c>
      <c r="DO54" s="6">
        <f t="shared" si="50"/>
        <v>5707</v>
      </c>
      <c r="DP54" s="6">
        <f t="shared" si="50"/>
        <v>5939</v>
      </c>
      <c r="DQ54" s="6">
        <f t="shared" si="50"/>
        <v>6173</v>
      </c>
      <c r="DR54" s="6">
        <f t="shared" si="57"/>
        <v>6409</v>
      </c>
      <c r="DS54" s="6">
        <f t="shared" si="57"/>
        <v>6647</v>
      </c>
      <c r="DT54" s="6">
        <f t="shared" si="57"/>
        <v>6887</v>
      </c>
      <c r="DU54" s="6">
        <f t="shared" si="57"/>
        <v>7129</v>
      </c>
      <c r="DV54" s="6">
        <f t="shared" si="57"/>
        <v>7373</v>
      </c>
      <c r="DW54" s="6">
        <f t="shared" si="57"/>
        <v>7619</v>
      </c>
      <c r="DX54" s="6">
        <f t="shared" si="57"/>
        <v>7867</v>
      </c>
      <c r="DY54" s="6">
        <f t="shared" si="57"/>
        <v>8117</v>
      </c>
      <c r="DZ54" s="6">
        <f t="shared" si="57"/>
        <v>8369</v>
      </c>
      <c r="EA54" s="6">
        <f t="shared" si="57"/>
        <v>8623</v>
      </c>
      <c r="EB54" s="6">
        <f t="shared" si="57"/>
        <v>8879</v>
      </c>
      <c r="EC54" s="6">
        <f t="shared" si="58"/>
        <v>9137</v>
      </c>
      <c r="ED54" s="6">
        <f t="shared" si="58"/>
        <v>9397</v>
      </c>
      <c r="EE54" s="2">
        <f t="shared" si="52"/>
        <v>51097</v>
      </c>
      <c r="EF54" s="2">
        <f t="shared" si="52"/>
        <v>51901</v>
      </c>
      <c r="EG54" s="2">
        <f t="shared" si="52"/>
        <v>52711</v>
      </c>
      <c r="EH54" s="2">
        <f t="shared" si="52"/>
        <v>53527</v>
      </c>
    </row>
    <row r="55" spans="2:138" ht="15">
      <c r="B55" s="24">
        <v>50</v>
      </c>
      <c r="C55" s="47">
        <f t="shared" si="15"/>
        <v>3970</v>
      </c>
      <c r="D55" s="6">
        <f t="shared" si="60"/>
        <v>-7939</v>
      </c>
      <c r="E55" s="6">
        <f t="shared" si="60"/>
        <v>-7937</v>
      </c>
      <c r="F55" s="6">
        <f t="shared" si="60"/>
        <v>-7933</v>
      </c>
      <c r="G55" s="6">
        <f t="shared" si="60"/>
        <v>-7927</v>
      </c>
      <c r="H55" s="6">
        <f t="shared" si="60"/>
        <v>-7919</v>
      </c>
      <c r="I55" s="6">
        <f t="shared" si="60"/>
        <v>-7909</v>
      </c>
      <c r="J55" s="6">
        <f t="shared" si="60"/>
        <v>-7897</v>
      </c>
      <c r="K55" s="6">
        <f t="shared" si="60"/>
        <v>-7883</v>
      </c>
      <c r="L55" s="6">
        <f t="shared" si="60"/>
        <v>-7867</v>
      </c>
      <c r="M55" s="6">
        <f t="shared" si="60"/>
        <v>-7849</v>
      </c>
      <c r="N55" s="6">
        <f t="shared" si="60"/>
        <v>-7829</v>
      </c>
      <c r="O55" s="6">
        <f t="shared" si="60"/>
        <v>-7807</v>
      </c>
      <c r="P55" s="6">
        <f t="shared" si="60"/>
        <v>-7783</v>
      </c>
      <c r="Q55" s="6">
        <f t="shared" si="60"/>
        <v>-7757</v>
      </c>
      <c r="R55" s="6">
        <f t="shared" si="60"/>
        <v>-7729</v>
      </c>
      <c r="S55" s="6">
        <f t="shared" si="60"/>
        <v>-7699</v>
      </c>
      <c r="T55" s="6">
        <f t="shared" si="59"/>
        <v>-7667</v>
      </c>
      <c r="U55" s="6">
        <f t="shared" si="59"/>
        <v>-7633</v>
      </c>
      <c r="V55" s="6">
        <f t="shared" si="59"/>
        <v>-7597</v>
      </c>
      <c r="W55" s="6">
        <f t="shared" si="59"/>
        <v>-7559</v>
      </c>
      <c r="X55" s="6">
        <f t="shared" si="59"/>
        <v>-7519</v>
      </c>
      <c r="Y55" s="6">
        <f t="shared" si="59"/>
        <v>-7477</v>
      </c>
      <c r="Z55" s="6">
        <f t="shared" si="59"/>
        <v>-7433</v>
      </c>
      <c r="AA55" s="6">
        <f t="shared" si="59"/>
        <v>-7387</v>
      </c>
      <c r="AB55" s="6">
        <f t="shared" si="59"/>
        <v>-7339</v>
      </c>
      <c r="AC55" s="6">
        <f t="shared" si="59"/>
        <v>-7289</v>
      </c>
      <c r="AD55" s="6">
        <f t="shared" si="59"/>
        <v>-7237</v>
      </c>
      <c r="AE55" s="6">
        <f t="shared" si="59"/>
        <v>-7183</v>
      </c>
      <c r="AF55" s="6">
        <f t="shared" si="59"/>
        <v>-7127</v>
      </c>
      <c r="AG55" s="6">
        <f t="shared" si="59"/>
        <v>-7069</v>
      </c>
      <c r="AH55" s="6">
        <f t="shared" si="59"/>
        <v>-7009</v>
      </c>
      <c r="AI55" s="6">
        <f aca="true" t="shared" si="61" ref="AI55:AX70">AI$4*AI$4-AI$4-(2*$C55-1)</f>
        <v>-6947</v>
      </c>
      <c r="AJ55" s="6">
        <f t="shared" si="61"/>
        <v>-6883</v>
      </c>
      <c r="AK55" s="6">
        <f t="shared" si="61"/>
        <v>-6817</v>
      </c>
      <c r="AL55" s="6">
        <f t="shared" si="61"/>
        <v>-6749</v>
      </c>
      <c r="AM55" s="6">
        <f t="shared" si="61"/>
        <v>-6679</v>
      </c>
      <c r="AN55" s="6">
        <f t="shared" si="61"/>
        <v>-6607</v>
      </c>
      <c r="AO55" s="6">
        <f t="shared" si="61"/>
        <v>-6533</v>
      </c>
      <c r="AP55" s="6">
        <f t="shared" si="61"/>
        <v>-6457</v>
      </c>
      <c r="AQ55" s="6">
        <f t="shared" si="61"/>
        <v>-6379</v>
      </c>
      <c r="AR55" s="6">
        <f t="shared" si="61"/>
        <v>-6299</v>
      </c>
      <c r="AS55" s="6">
        <f t="shared" si="61"/>
        <v>-6217</v>
      </c>
      <c r="AT55" s="6">
        <f t="shared" si="61"/>
        <v>-6133</v>
      </c>
      <c r="AU55" s="6">
        <f t="shared" si="61"/>
        <v>-6047</v>
      </c>
      <c r="AV55" s="6">
        <f t="shared" si="61"/>
        <v>-5959</v>
      </c>
      <c r="AW55" s="6">
        <f t="shared" si="61"/>
        <v>-5869</v>
      </c>
      <c r="AX55" s="6">
        <f t="shared" si="61"/>
        <v>-5777</v>
      </c>
      <c r="AY55" s="6">
        <f aca="true" t="shared" si="62" ref="AY55:BA66">AY$4*AY$4-AY$4-(2*$C55-1)</f>
        <v>-5683</v>
      </c>
      <c r="AZ55" s="6">
        <f t="shared" si="62"/>
        <v>-5587</v>
      </c>
      <c r="BA55" s="6">
        <f t="shared" si="62"/>
        <v>-5489</v>
      </c>
      <c r="BB55" s="6">
        <f t="shared" si="53"/>
        <v>-5389</v>
      </c>
      <c r="BC55" s="6">
        <f t="shared" si="53"/>
        <v>-5287</v>
      </c>
      <c r="BD55" s="6">
        <f t="shared" si="53"/>
        <v>-5183</v>
      </c>
      <c r="BE55" s="6">
        <f t="shared" si="53"/>
        <v>-5077</v>
      </c>
      <c r="BF55" s="6">
        <f t="shared" si="53"/>
        <v>-4969</v>
      </c>
      <c r="BG55" s="6">
        <f t="shared" si="53"/>
        <v>-4859</v>
      </c>
      <c r="BH55" s="6">
        <f t="shared" si="53"/>
        <v>-4747</v>
      </c>
      <c r="BI55" s="6">
        <f t="shared" si="53"/>
        <v>-4633</v>
      </c>
      <c r="BJ55" s="6">
        <f t="shared" si="53"/>
        <v>-4517</v>
      </c>
      <c r="BK55" s="6">
        <f t="shared" si="53"/>
        <v>-4399</v>
      </c>
      <c r="BL55" s="6">
        <f t="shared" si="53"/>
        <v>-4279</v>
      </c>
      <c r="BM55" s="6">
        <f t="shared" si="53"/>
        <v>-4157</v>
      </c>
      <c r="BN55" s="6">
        <f t="shared" si="53"/>
        <v>-4033</v>
      </c>
      <c r="BO55" s="6">
        <f t="shared" si="53"/>
        <v>-3907</v>
      </c>
      <c r="BP55" s="6">
        <f t="shared" si="53"/>
        <v>-3779</v>
      </c>
      <c r="BQ55" s="6">
        <f t="shared" si="54"/>
        <v>-3649</v>
      </c>
      <c r="BR55" s="6">
        <f t="shared" si="54"/>
        <v>-3517</v>
      </c>
      <c r="BS55" s="6">
        <f t="shared" si="54"/>
        <v>-3383</v>
      </c>
      <c r="BT55" s="6">
        <f t="shared" si="54"/>
        <v>-3247</v>
      </c>
      <c r="BU55" s="6">
        <f t="shared" si="54"/>
        <v>-3109</v>
      </c>
      <c r="BV55" s="6">
        <f t="shared" si="54"/>
        <v>-2969</v>
      </c>
      <c r="BW55" s="6">
        <f t="shared" si="54"/>
        <v>-2827</v>
      </c>
      <c r="BX55" s="6">
        <f t="shared" si="54"/>
        <v>-2683</v>
      </c>
      <c r="BY55" s="6">
        <f t="shared" si="54"/>
        <v>-2537</v>
      </c>
      <c r="BZ55" s="6">
        <f t="shared" si="54"/>
        <v>-2389</v>
      </c>
      <c r="CA55" s="6">
        <f t="shared" si="54"/>
        <v>-2239</v>
      </c>
      <c r="CB55" s="6">
        <f t="shared" si="54"/>
        <v>-2087</v>
      </c>
      <c r="CC55" s="6">
        <f t="shared" si="54"/>
        <v>-1933</v>
      </c>
      <c r="CD55" s="6">
        <f t="shared" si="54"/>
        <v>-1777</v>
      </c>
      <c r="CE55" s="6">
        <f t="shared" si="54"/>
        <v>-1619</v>
      </c>
      <c r="CF55" s="6">
        <f t="shared" si="54"/>
        <v>-1459</v>
      </c>
      <c r="CG55" s="6">
        <f t="shared" si="55"/>
        <v>-1297</v>
      </c>
      <c r="CH55" s="6">
        <f t="shared" si="55"/>
        <v>-1133</v>
      </c>
      <c r="CI55" s="6">
        <f t="shared" si="55"/>
        <v>-967</v>
      </c>
      <c r="CJ55" s="6">
        <f t="shared" si="55"/>
        <v>-799</v>
      </c>
      <c r="CK55" s="6">
        <f t="shared" si="55"/>
        <v>-629</v>
      </c>
      <c r="CL55" s="6">
        <f t="shared" si="55"/>
        <v>-457</v>
      </c>
      <c r="CM55" s="6">
        <f t="shared" si="55"/>
        <v>-283</v>
      </c>
      <c r="CN55" s="6">
        <f t="shared" si="55"/>
        <v>-107</v>
      </c>
      <c r="CO55" s="49">
        <f t="shared" si="55"/>
        <v>71</v>
      </c>
      <c r="CP55" s="6">
        <f t="shared" si="55"/>
        <v>251</v>
      </c>
      <c r="CQ55" s="6">
        <f t="shared" si="55"/>
        <v>433</v>
      </c>
      <c r="CR55" s="6">
        <f t="shared" si="55"/>
        <v>617</v>
      </c>
      <c r="CS55" s="6">
        <f t="shared" si="55"/>
        <v>803</v>
      </c>
      <c r="CT55" s="6">
        <f t="shared" si="55"/>
        <v>991</v>
      </c>
      <c r="CU55" s="6">
        <f t="shared" si="55"/>
        <v>1181</v>
      </c>
      <c r="CV55" s="6">
        <f t="shared" si="55"/>
        <v>1373</v>
      </c>
      <c r="CW55" s="6">
        <f t="shared" si="49"/>
        <v>1567</v>
      </c>
      <c r="CX55" s="6">
        <f t="shared" si="49"/>
        <v>1763</v>
      </c>
      <c r="CY55" s="6">
        <f t="shared" si="49"/>
        <v>1961</v>
      </c>
      <c r="CZ55" s="6">
        <f t="shared" si="49"/>
        <v>2161</v>
      </c>
      <c r="DA55" s="6">
        <f t="shared" si="49"/>
        <v>2363</v>
      </c>
      <c r="DB55" s="6">
        <f t="shared" si="50"/>
        <v>2567</v>
      </c>
      <c r="DC55" s="6">
        <f t="shared" si="50"/>
        <v>2773</v>
      </c>
      <c r="DD55" s="6">
        <f t="shared" si="50"/>
        <v>2981</v>
      </c>
      <c r="DE55" s="6">
        <f t="shared" si="50"/>
        <v>3191</v>
      </c>
      <c r="DF55" s="6">
        <f t="shared" si="50"/>
        <v>3403</v>
      </c>
      <c r="DG55" s="6">
        <f t="shared" si="50"/>
        <v>3617</v>
      </c>
      <c r="DH55" s="6">
        <f t="shared" si="50"/>
        <v>3833</v>
      </c>
      <c r="DI55" s="6">
        <f t="shared" si="50"/>
        <v>4051</v>
      </c>
      <c r="DJ55" s="6">
        <f t="shared" si="50"/>
        <v>4271</v>
      </c>
      <c r="DK55" s="6">
        <f t="shared" si="50"/>
        <v>4493</v>
      </c>
      <c r="DL55" s="6">
        <f t="shared" si="50"/>
        <v>4717</v>
      </c>
      <c r="DM55" s="6">
        <f t="shared" si="50"/>
        <v>4943</v>
      </c>
      <c r="DN55" s="6">
        <f t="shared" si="50"/>
        <v>5171</v>
      </c>
      <c r="DO55" s="6">
        <f t="shared" si="50"/>
        <v>5401</v>
      </c>
      <c r="DP55" s="6">
        <f t="shared" si="50"/>
        <v>5633</v>
      </c>
      <c r="DQ55" s="6">
        <f t="shared" si="50"/>
        <v>5867</v>
      </c>
      <c r="DR55" s="6">
        <f t="shared" si="57"/>
        <v>6103</v>
      </c>
      <c r="DS55" s="6">
        <f t="shared" si="57"/>
        <v>6341</v>
      </c>
      <c r="DT55" s="6">
        <f t="shared" si="57"/>
        <v>6581</v>
      </c>
      <c r="DU55" s="6">
        <f t="shared" si="57"/>
        <v>6823</v>
      </c>
      <c r="DV55" s="6">
        <f t="shared" si="57"/>
        <v>7067</v>
      </c>
      <c r="DW55" s="6">
        <f t="shared" si="57"/>
        <v>7313</v>
      </c>
      <c r="DX55" s="6">
        <f t="shared" si="57"/>
        <v>7561</v>
      </c>
      <c r="DY55" s="6">
        <f t="shared" si="57"/>
        <v>7811</v>
      </c>
      <c r="DZ55" s="6">
        <f t="shared" si="57"/>
        <v>8063</v>
      </c>
      <c r="EA55" s="6">
        <f t="shared" si="57"/>
        <v>8317</v>
      </c>
      <c r="EB55" s="6">
        <f t="shared" si="57"/>
        <v>8573</v>
      </c>
      <c r="EC55" s="6">
        <f t="shared" si="58"/>
        <v>8831</v>
      </c>
      <c r="ED55" s="6">
        <f t="shared" si="58"/>
        <v>9091</v>
      </c>
      <c r="EE55" s="2">
        <f t="shared" si="52"/>
        <v>50999</v>
      </c>
      <c r="EF55" s="2">
        <f t="shared" si="52"/>
        <v>51803</v>
      </c>
      <c r="EG55" s="2">
        <f t="shared" si="52"/>
        <v>52613</v>
      </c>
      <c r="EH55" s="2">
        <f t="shared" si="52"/>
        <v>53429</v>
      </c>
    </row>
    <row r="56" spans="1:138" ht="15">
      <c r="A56" s="51"/>
      <c r="B56" s="24">
        <v>51</v>
      </c>
      <c r="C56" s="47">
        <f t="shared" si="15"/>
        <v>4126</v>
      </c>
      <c r="D56" s="6">
        <f t="shared" si="60"/>
        <v>-8251</v>
      </c>
      <c r="E56" s="6">
        <f t="shared" si="60"/>
        <v>-8249</v>
      </c>
      <c r="F56" s="6">
        <f t="shared" si="60"/>
        <v>-8245</v>
      </c>
      <c r="G56" s="6">
        <f t="shared" si="60"/>
        <v>-8239</v>
      </c>
      <c r="H56" s="6">
        <f t="shared" si="60"/>
        <v>-8231</v>
      </c>
      <c r="I56" s="6">
        <f t="shared" si="60"/>
        <v>-8221</v>
      </c>
      <c r="J56" s="6">
        <f t="shared" si="60"/>
        <v>-8209</v>
      </c>
      <c r="K56" s="6">
        <f t="shared" si="60"/>
        <v>-8195</v>
      </c>
      <c r="L56" s="6">
        <f t="shared" si="60"/>
        <v>-8179</v>
      </c>
      <c r="M56" s="6">
        <f t="shared" si="60"/>
        <v>-8161</v>
      </c>
      <c r="N56" s="6">
        <f t="shared" si="60"/>
        <v>-8141</v>
      </c>
      <c r="O56" s="6">
        <f t="shared" si="60"/>
        <v>-8119</v>
      </c>
      <c r="P56" s="6">
        <f t="shared" si="60"/>
        <v>-8095</v>
      </c>
      <c r="Q56" s="6">
        <f t="shared" si="60"/>
        <v>-8069</v>
      </c>
      <c r="R56" s="6">
        <f t="shared" si="60"/>
        <v>-8041</v>
      </c>
      <c r="S56" s="6">
        <f t="shared" si="60"/>
        <v>-8011</v>
      </c>
      <c r="T56" s="6">
        <f t="shared" si="59"/>
        <v>-7979</v>
      </c>
      <c r="U56" s="6">
        <f t="shared" si="59"/>
        <v>-7945</v>
      </c>
      <c r="V56" s="6">
        <f t="shared" si="59"/>
        <v>-7909</v>
      </c>
      <c r="W56" s="6">
        <f t="shared" si="59"/>
        <v>-7871</v>
      </c>
      <c r="X56" s="6">
        <f t="shared" si="59"/>
        <v>-7831</v>
      </c>
      <c r="Y56" s="6">
        <f t="shared" si="59"/>
        <v>-7789</v>
      </c>
      <c r="Z56" s="6">
        <f t="shared" si="59"/>
        <v>-7745</v>
      </c>
      <c r="AA56" s="6">
        <f t="shared" si="59"/>
        <v>-7699</v>
      </c>
      <c r="AB56" s="6">
        <f t="shared" si="59"/>
        <v>-7651</v>
      </c>
      <c r="AC56" s="6">
        <f t="shared" si="59"/>
        <v>-7601</v>
      </c>
      <c r="AD56" s="6">
        <f t="shared" si="59"/>
        <v>-7549</v>
      </c>
      <c r="AE56" s="6">
        <f t="shared" si="59"/>
        <v>-7495</v>
      </c>
      <c r="AF56" s="6">
        <f t="shared" si="59"/>
        <v>-7439</v>
      </c>
      <c r="AG56" s="6">
        <f t="shared" si="59"/>
        <v>-7381</v>
      </c>
      <c r="AH56" s="6">
        <f t="shared" si="59"/>
        <v>-7321</v>
      </c>
      <c r="AI56" s="6">
        <f t="shared" si="61"/>
        <v>-7259</v>
      </c>
      <c r="AJ56" s="6">
        <f t="shared" si="61"/>
        <v>-7195</v>
      </c>
      <c r="AK56" s="6">
        <f t="shared" si="61"/>
        <v>-7129</v>
      </c>
      <c r="AL56" s="6">
        <f t="shared" si="61"/>
        <v>-7061</v>
      </c>
      <c r="AM56" s="6">
        <f t="shared" si="61"/>
        <v>-6991</v>
      </c>
      <c r="AN56" s="6">
        <f t="shared" si="61"/>
        <v>-6919</v>
      </c>
      <c r="AO56" s="6">
        <f t="shared" si="61"/>
        <v>-6845</v>
      </c>
      <c r="AP56" s="6">
        <f t="shared" si="61"/>
        <v>-6769</v>
      </c>
      <c r="AQ56" s="6">
        <f t="shared" si="61"/>
        <v>-6691</v>
      </c>
      <c r="AR56" s="6">
        <f t="shared" si="61"/>
        <v>-6611</v>
      </c>
      <c r="AS56" s="6">
        <f t="shared" si="61"/>
        <v>-6529</v>
      </c>
      <c r="AT56" s="6">
        <f t="shared" si="61"/>
        <v>-6445</v>
      </c>
      <c r="AU56" s="6">
        <f t="shared" si="61"/>
        <v>-6359</v>
      </c>
      <c r="AV56" s="6">
        <f t="shared" si="61"/>
        <v>-6271</v>
      </c>
      <c r="AW56" s="6">
        <f t="shared" si="61"/>
        <v>-6181</v>
      </c>
      <c r="AX56" s="6">
        <f t="shared" si="61"/>
        <v>-6089</v>
      </c>
      <c r="AY56" s="6">
        <f t="shared" si="62"/>
        <v>-5995</v>
      </c>
      <c r="AZ56" s="6">
        <f t="shared" si="62"/>
        <v>-5899</v>
      </c>
      <c r="BA56" s="6">
        <f t="shared" si="62"/>
        <v>-5801</v>
      </c>
      <c r="BB56" s="6">
        <f t="shared" si="53"/>
        <v>-5701</v>
      </c>
      <c r="BC56" s="6">
        <f t="shared" si="53"/>
        <v>-5599</v>
      </c>
      <c r="BD56" s="6">
        <f t="shared" si="53"/>
        <v>-5495</v>
      </c>
      <c r="BE56" s="6">
        <f t="shared" si="53"/>
        <v>-5389</v>
      </c>
      <c r="BF56" s="6">
        <f t="shared" si="53"/>
        <v>-5281</v>
      </c>
      <c r="BG56" s="6">
        <f t="shared" si="53"/>
        <v>-5171</v>
      </c>
      <c r="BH56" s="6">
        <f t="shared" si="53"/>
        <v>-5059</v>
      </c>
      <c r="BI56" s="6">
        <f t="shared" si="53"/>
        <v>-4945</v>
      </c>
      <c r="BJ56" s="6">
        <f t="shared" si="53"/>
        <v>-4829</v>
      </c>
      <c r="BK56" s="6">
        <f t="shared" si="53"/>
        <v>-4711</v>
      </c>
      <c r="BL56" s="6">
        <f t="shared" si="53"/>
        <v>-4591</v>
      </c>
      <c r="BM56" s="6">
        <f t="shared" si="53"/>
        <v>-4469</v>
      </c>
      <c r="BN56" s="6">
        <f t="shared" si="53"/>
        <v>-4345</v>
      </c>
      <c r="BO56" s="6">
        <f t="shared" si="53"/>
        <v>-4219</v>
      </c>
      <c r="BP56" s="6">
        <f t="shared" si="53"/>
        <v>-4091</v>
      </c>
      <c r="BQ56" s="6">
        <f t="shared" si="54"/>
        <v>-3961</v>
      </c>
      <c r="BR56" s="6">
        <f t="shared" si="54"/>
        <v>-3829</v>
      </c>
      <c r="BS56" s="6">
        <f t="shared" si="54"/>
        <v>-3695</v>
      </c>
      <c r="BT56" s="6">
        <f t="shared" si="54"/>
        <v>-3559</v>
      </c>
      <c r="BU56" s="6">
        <f t="shared" si="54"/>
        <v>-3421</v>
      </c>
      <c r="BV56" s="6">
        <f t="shared" si="54"/>
        <v>-3281</v>
      </c>
      <c r="BW56" s="6">
        <f t="shared" si="54"/>
        <v>-3139</v>
      </c>
      <c r="BX56" s="6">
        <f t="shared" si="54"/>
        <v>-2995</v>
      </c>
      <c r="BY56" s="6">
        <f t="shared" si="54"/>
        <v>-2849</v>
      </c>
      <c r="BZ56" s="6">
        <f t="shared" si="54"/>
        <v>-2701</v>
      </c>
      <c r="CA56" s="6">
        <f t="shared" si="54"/>
        <v>-2551</v>
      </c>
      <c r="CB56" s="6">
        <f t="shared" si="54"/>
        <v>-2399</v>
      </c>
      <c r="CC56" s="6">
        <f t="shared" si="54"/>
        <v>-2245</v>
      </c>
      <c r="CD56" s="6">
        <f t="shared" si="54"/>
        <v>-2089</v>
      </c>
      <c r="CE56" s="6">
        <f t="shared" si="54"/>
        <v>-1931</v>
      </c>
      <c r="CF56" s="6">
        <f t="shared" si="54"/>
        <v>-1771</v>
      </c>
      <c r="CG56" s="6">
        <f t="shared" si="55"/>
        <v>-1609</v>
      </c>
      <c r="CH56" s="6">
        <f t="shared" si="55"/>
        <v>-1445</v>
      </c>
      <c r="CI56" s="6">
        <f t="shared" si="55"/>
        <v>-1279</v>
      </c>
      <c r="CJ56" s="6">
        <f t="shared" si="55"/>
        <v>-1111</v>
      </c>
      <c r="CK56" s="6">
        <f t="shared" si="55"/>
        <v>-941</v>
      </c>
      <c r="CL56" s="6">
        <f t="shared" si="55"/>
        <v>-769</v>
      </c>
      <c r="CM56" s="6">
        <f t="shared" si="55"/>
        <v>-595</v>
      </c>
      <c r="CN56" s="6">
        <f t="shared" si="55"/>
        <v>-419</v>
      </c>
      <c r="CO56" s="6">
        <f t="shared" si="55"/>
        <v>-241</v>
      </c>
      <c r="CP56" s="6">
        <f t="shared" si="55"/>
        <v>-61</v>
      </c>
      <c r="CQ56" s="50">
        <f t="shared" si="55"/>
        <v>121</v>
      </c>
      <c r="CR56" s="6">
        <f t="shared" si="55"/>
        <v>305</v>
      </c>
      <c r="CS56" s="6">
        <f t="shared" si="55"/>
        <v>491</v>
      </c>
      <c r="CT56" s="6">
        <f t="shared" si="55"/>
        <v>679</v>
      </c>
      <c r="CU56" s="6">
        <f t="shared" si="55"/>
        <v>869</v>
      </c>
      <c r="CV56" s="6">
        <f t="shared" si="55"/>
        <v>1061</v>
      </c>
      <c r="CW56" s="6">
        <f t="shared" si="49"/>
        <v>1255</v>
      </c>
      <c r="CX56" s="6">
        <f t="shared" si="49"/>
        <v>1451</v>
      </c>
      <c r="CY56" s="6">
        <f t="shared" si="49"/>
        <v>1649</v>
      </c>
      <c r="CZ56" s="6">
        <f t="shared" si="49"/>
        <v>1849</v>
      </c>
      <c r="DA56" s="6">
        <f t="shared" si="49"/>
        <v>2051</v>
      </c>
      <c r="DB56" s="6">
        <f t="shared" si="50"/>
        <v>2255</v>
      </c>
      <c r="DC56" s="6">
        <f t="shared" si="50"/>
        <v>2461</v>
      </c>
      <c r="DD56" s="6">
        <f t="shared" si="50"/>
        <v>2669</v>
      </c>
      <c r="DE56" s="6">
        <f t="shared" si="50"/>
        <v>2879</v>
      </c>
      <c r="DF56" s="6">
        <f t="shared" si="50"/>
        <v>3091</v>
      </c>
      <c r="DG56" s="6">
        <f t="shared" si="50"/>
        <v>3305</v>
      </c>
      <c r="DH56" s="6">
        <f t="shared" si="50"/>
        <v>3521</v>
      </c>
      <c r="DI56" s="6">
        <f t="shared" si="50"/>
        <v>3739</v>
      </c>
      <c r="DJ56" s="6">
        <f t="shared" si="50"/>
        <v>3959</v>
      </c>
      <c r="DK56" s="6">
        <f t="shared" si="50"/>
        <v>4181</v>
      </c>
      <c r="DL56" s="6">
        <f t="shared" si="50"/>
        <v>4405</v>
      </c>
      <c r="DM56" s="6">
        <f t="shared" si="50"/>
        <v>4631</v>
      </c>
      <c r="DN56" s="6">
        <f t="shared" si="50"/>
        <v>4859</v>
      </c>
      <c r="DO56" s="6">
        <f t="shared" si="50"/>
        <v>5089</v>
      </c>
      <c r="DP56" s="6">
        <f t="shared" si="50"/>
        <v>5321</v>
      </c>
      <c r="DQ56" s="6">
        <f t="shared" si="50"/>
        <v>5555</v>
      </c>
      <c r="DR56" s="6">
        <f t="shared" si="57"/>
        <v>5791</v>
      </c>
      <c r="DS56" s="6">
        <f t="shared" si="57"/>
        <v>6029</v>
      </c>
      <c r="DT56" s="6">
        <f t="shared" si="57"/>
        <v>6269</v>
      </c>
      <c r="DU56" s="6">
        <f t="shared" si="57"/>
        <v>6511</v>
      </c>
      <c r="DV56" s="6">
        <f t="shared" si="57"/>
        <v>6755</v>
      </c>
      <c r="DW56" s="6">
        <f t="shared" si="57"/>
        <v>7001</v>
      </c>
      <c r="DX56" s="6">
        <f t="shared" si="57"/>
        <v>7249</v>
      </c>
      <c r="DY56" s="6">
        <f t="shared" si="57"/>
        <v>7499</v>
      </c>
      <c r="DZ56" s="6">
        <f t="shared" si="57"/>
        <v>7751</v>
      </c>
      <c r="EA56" s="6">
        <f t="shared" si="57"/>
        <v>8005</v>
      </c>
      <c r="EB56" s="6">
        <f t="shared" si="57"/>
        <v>8261</v>
      </c>
      <c r="EC56" s="6">
        <f t="shared" si="58"/>
        <v>8519</v>
      </c>
      <c r="ED56" s="6">
        <f t="shared" si="58"/>
        <v>8779</v>
      </c>
      <c r="EE56" s="2">
        <f t="shared" si="52"/>
        <v>50899</v>
      </c>
      <c r="EF56" s="2">
        <f t="shared" si="52"/>
        <v>51703</v>
      </c>
      <c r="EG56" s="2">
        <f t="shared" si="52"/>
        <v>52513</v>
      </c>
      <c r="EH56" s="2">
        <f t="shared" si="52"/>
        <v>53329</v>
      </c>
    </row>
    <row r="57" spans="2:138" ht="15">
      <c r="B57" s="24">
        <v>52</v>
      </c>
      <c r="C57" s="47">
        <f t="shared" si="15"/>
        <v>4285</v>
      </c>
      <c r="D57" s="6">
        <f t="shared" si="60"/>
        <v>-8569</v>
      </c>
      <c r="E57" s="6">
        <f t="shared" si="60"/>
        <v>-8567</v>
      </c>
      <c r="F57" s="6">
        <f t="shared" si="60"/>
        <v>-8563</v>
      </c>
      <c r="G57" s="6">
        <f t="shared" si="60"/>
        <v>-8557</v>
      </c>
      <c r="H57" s="6">
        <f t="shared" si="60"/>
        <v>-8549</v>
      </c>
      <c r="I57" s="6">
        <f t="shared" si="60"/>
        <v>-8539</v>
      </c>
      <c r="J57" s="6">
        <f t="shared" si="60"/>
        <v>-8527</v>
      </c>
      <c r="K57" s="6">
        <f t="shared" si="60"/>
        <v>-8513</v>
      </c>
      <c r="L57" s="6">
        <f t="shared" si="60"/>
        <v>-8497</v>
      </c>
      <c r="M57" s="6">
        <f t="shared" si="60"/>
        <v>-8479</v>
      </c>
      <c r="N57" s="6">
        <f t="shared" si="60"/>
        <v>-8459</v>
      </c>
      <c r="O57" s="6">
        <f t="shared" si="60"/>
        <v>-8437</v>
      </c>
      <c r="P57" s="6">
        <f t="shared" si="60"/>
        <v>-8413</v>
      </c>
      <c r="Q57" s="6">
        <f t="shared" si="60"/>
        <v>-8387</v>
      </c>
      <c r="R57" s="6">
        <f t="shared" si="60"/>
        <v>-8359</v>
      </c>
      <c r="S57" s="6">
        <f t="shared" si="60"/>
        <v>-8329</v>
      </c>
      <c r="T57" s="6">
        <f t="shared" si="59"/>
        <v>-8297</v>
      </c>
      <c r="U57" s="6">
        <f t="shared" si="59"/>
        <v>-8263</v>
      </c>
      <c r="V57" s="6">
        <f t="shared" si="59"/>
        <v>-8227</v>
      </c>
      <c r="W57" s="6">
        <f t="shared" si="59"/>
        <v>-8189</v>
      </c>
      <c r="X57" s="6">
        <f t="shared" si="59"/>
        <v>-8149</v>
      </c>
      <c r="Y57" s="6">
        <f t="shared" si="59"/>
        <v>-8107</v>
      </c>
      <c r="Z57" s="6">
        <f t="shared" si="59"/>
        <v>-8063</v>
      </c>
      <c r="AA57" s="6">
        <f t="shared" si="59"/>
        <v>-8017</v>
      </c>
      <c r="AB57" s="6">
        <f t="shared" si="59"/>
        <v>-7969</v>
      </c>
      <c r="AC57" s="6">
        <f t="shared" si="59"/>
        <v>-7919</v>
      </c>
      <c r="AD57" s="6">
        <f t="shared" si="59"/>
        <v>-7867</v>
      </c>
      <c r="AE57" s="6">
        <f t="shared" si="59"/>
        <v>-7813</v>
      </c>
      <c r="AF57" s="6">
        <f t="shared" si="59"/>
        <v>-7757</v>
      </c>
      <c r="AG57" s="6">
        <f t="shared" si="59"/>
        <v>-7699</v>
      </c>
      <c r="AH57" s="6">
        <f t="shared" si="59"/>
        <v>-7639</v>
      </c>
      <c r="AI57" s="6">
        <f t="shared" si="61"/>
        <v>-7577</v>
      </c>
      <c r="AJ57" s="6">
        <f t="shared" si="61"/>
        <v>-7513</v>
      </c>
      <c r="AK57" s="6">
        <f t="shared" si="61"/>
        <v>-7447</v>
      </c>
      <c r="AL57" s="6">
        <f t="shared" si="61"/>
        <v>-7379</v>
      </c>
      <c r="AM57" s="6">
        <f t="shared" si="61"/>
        <v>-7309</v>
      </c>
      <c r="AN57" s="6">
        <f t="shared" si="61"/>
        <v>-7237</v>
      </c>
      <c r="AO57" s="6">
        <f t="shared" si="61"/>
        <v>-7163</v>
      </c>
      <c r="AP57" s="6">
        <f t="shared" si="61"/>
        <v>-7087</v>
      </c>
      <c r="AQ57" s="6">
        <f t="shared" si="61"/>
        <v>-7009</v>
      </c>
      <c r="AR57" s="6">
        <f t="shared" si="61"/>
        <v>-6929</v>
      </c>
      <c r="AS57" s="6">
        <f t="shared" si="61"/>
        <v>-6847</v>
      </c>
      <c r="AT57" s="6">
        <f t="shared" si="61"/>
        <v>-6763</v>
      </c>
      <c r="AU57" s="6">
        <f t="shared" si="61"/>
        <v>-6677</v>
      </c>
      <c r="AV57" s="6">
        <f t="shared" si="61"/>
        <v>-6589</v>
      </c>
      <c r="AW57" s="6">
        <f t="shared" si="61"/>
        <v>-6499</v>
      </c>
      <c r="AX57" s="6">
        <f t="shared" si="61"/>
        <v>-6407</v>
      </c>
      <c r="AY57" s="6">
        <f t="shared" si="62"/>
        <v>-6313</v>
      </c>
      <c r="AZ57" s="6">
        <f t="shared" si="62"/>
        <v>-6217</v>
      </c>
      <c r="BA57" s="6">
        <f t="shared" si="62"/>
        <v>-6119</v>
      </c>
      <c r="BB57" s="6">
        <f t="shared" si="53"/>
        <v>-6019</v>
      </c>
      <c r="BC57" s="6">
        <f t="shared" si="53"/>
        <v>-5917</v>
      </c>
      <c r="BD57" s="6">
        <f t="shared" si="53"/>
        <v>-5813</v>
      </c>
      <c r="BE57" s="6">
        <f t="shared" si="53"/>
        <v>-5707</v>
      </c>
      <c r="BF57" s="6">
        <f t="shared" si="53"/>
        <v>-5599</v>
      </c>
      <c r="BG57" s="6">
        <f t="shared" si="53"/>
        <v>-5489</v>
      </c>
      <c r="BH57" s="6">
        <f t="shared" si="53"/>
        <v>-5377</v>
      </c>
      <c r="BI57" s="6">
        <f t="shared" si="53"/>
        <v>-5263</v>
      </c>
      <c r="BJ57" s="6">
        <f t="shared" si="53"/>
        <v>-5147</v>
      </c>
      <c r="BK57" s="6">
        <f t="shared" si="53"/>
        <v>-5029</v>
      </c>
      <c r="BL57" s="6">
        <f t="shared" si="53"/>
        <v>-4909</v>
      </c>
      <c r="BM57" s="6">
        <f t="shared" si="53"/>
        <v>-4787</v>
      </c>
      <c r="BN57" s="6">
        <f t="shared" si="53"/>
        <v>-4663</v>
      </c>
      <c r="BO57" s="6">
        <f t="shared" si="53"/>
        <v>-4537</v>
      </c>
      <c r="BP57" s="6">
        <f t="shared" si="53"/>
        <v>-4409</v>
      </c>
      <c r="BQ57" s="6">
        <f t="shared" si="54"/>
        <v>-4279</v>
      </c>
      <c r="BR57" s="6">
        <f t="shared" si="54"/>
        <v>-4147</v>
      </c>
      <c r="BS57" s="6">
        <f t="shared" si="54"/>
        <v>-4013</v>
      </c>
      <c r="BT57" s="6">
        <f t="shared" si="54"/>
        <v>-3877</v>
      </c>
      <c r="BU57" s="6">
        <f t="shared" si="54"/>
        <v>-3739</v>
      </c>
      <c r="BV57" s="6">
        <f t="shared" si="54"/>
        <v>-3599</v>
      </c>
      <c r="BW57" s="6">
        <f t="shared" si="54"/>
        <v>-3457</v>
      </c>
      <c r="BX57" s="6">
        <f t="shared" si="54"/>
        <v>-3313</v>
      </c>
      <c r="BY57" s="6">
        <f t="shared" si="54"/>
        <v>-3167</v>
      </c>
      <c r="BZ57" s="6">
        <f t="shared" si="54"/>
        <v>-3019</v>
      </c>
      <c r="CA57" s="6">
        <f t="shared" si="54"/>
        <v>-2869</v>
      </c>
      <c r="CB57" s="6">
        <f t="shared" si="54"/>
        <v>-2717</v>
      </c>
      <c r="CC57" s="6">
        <f t="shared" si="54"/>
        <v>-2563</v>
      </c>
      <c r="CD57" s="6">
        <f t="shared" si="54"/>
        <v>-2407</v>
      </c>
      <c r="CE57" s="6">
        <f t="shared" si="54"/>
        <v>-2249</v>
      </c>
      <c r="CF57" s="6">
        <f t="shared" si="54"/>
        <v>-2089</v>
      </c>
      <c r="CG57" s="6">
        <f t="shared" si="55"/>
        <v>-1927</v>
      </c>
      <c r="CH57" s="6">
        <f t="shared" si="55"/>
        <v>-1763</v>
      </c>
      <c r="CI57" s="6">
        <f t="shared" si="55"/>
        <v>-1597</v>
      </c>
      <c r="CJ57" s="6">
        <f t="shared" si="55"/>
        <v>-1429</v>
      </c>
      <c r="CK57" s="6">
        <f t="shared" si="55"/>
        <v>-1259</v>
      </c>
      <c r="CL57" s="6">
        <f t="shared" si="55"/>
        <v>-1087</v>
      </c>
      <c r="CM57" s="6">
        <f t="shared" si="55"/>
        <v>-913</v>
      </c>
      <c r="CN57" s="6">
        <f t="shared" si="55"/>
        <v>-737</v>
      </c>
      <c r="CO57" s="6">
        <f t="shared" si="55"/>
        <v>-559</v>
      </c>
      <c r="CP57" s="6">
        <f t="shared" si="55"/>
        <v>-379</v>
      </c>
      <c r="CQ57" s="6">
        <f t="shared" si="55"/>
        <v>-197</v>
      </c>
      <c r="CR57" s="6">
        <f t="shared" si="55"/>
        <v>-13</v>
      </c>
      <c r="CS57" s="49">
        <f t="shared" si="55"/>
        <v>173</v>
      </c>
      <c r="CT57" s="6">
        <f t="shared" si="55"/>
        <v>361</v>
      </c>
      <c r="CU57" s="6">
        <f t="shared" si="55"/>
        <v>551</v>
      </c>
      <c r="CV57" s="6">
        <f t="shared" si="55"/>
        <v>743</v>
      </c>
      <c r="CW57" s="6">
        <f aca="true" t="shared" si="63" ref="CW57:DA62">CW$4*CW$4-CW$4-(2*$C57-1)</f>
        <v>937</v>
      </c>
      <c r="CX57" s="6">
        <f t="shared" si="63"/>
        <v>1133</v>
      </c>
      <c r="CY57" s="6">
        <f t="shared" si="63"/>
        <v>1331</v>
      </c>
      <c r="CZ57" s="6">
        <f t="shared" si="63"/>
        <v>1531</v>
      </c>
      <c r="DA57" s="6">
        <f t="shared" si="63"/>
        <v>1733</v>
      </c>
      <c r="DB57" s="6">
        <f t="shared" si="50"/>
        <v>1937</v>
      </c>
      <c r="DC57" s="6">
        <f t="shared" si="50"/>
        <v>2143</v>
      </c>
      <c r="DD57" s="6">
        <f t="shared" si="50"/>
        <v>2351</v>
      </c>
      <c r="DE57" s="6">
        <f t="shared" si="50"/>
        <v>2561</v>
      </c>
      <c r="DF57" s="6">
        <f t="shared" si="50"/>
        <v>2773</v>
      </c>
      <c r="DG57" s="6">
        <f t="shared" si="50"/>
        <v>2987</v>
      </c>
      <c r="DH57" s="6">
        <f t="shared" si="50"/>
        <v>3203</v>
      </c>
      <c r="DI57" s="6">
        <f t="shared" si="50"/>
        <v>3421</v>
      </c>
      <c r="DJ57" s="6">
        <f t="shared" si="50"/>
        <v>3641</v>
      </c>
      <c r="DK57" s="6">
        <f t="shared" si="50"/>
        <v>3863</v>
      </c>
      <c r="DL57" s="6">
        <f t="shared" si="50"/>
        <v>4087</v>
      </c>
      <c r="DM57" s="6">
        <f t="shared" si="50"/>
        <v>4313</v>
      </c>
      <c r="DN57" s="6">
        <f t="shared" si="50"/>
        <v>4541</v>
      </c>
      <c r="DO57" s="6">
        <f t="shared" si="50"/>
        <v>4771</v>
      </c>
      <c r="DP57" s="6">
        <f t="shared" si="50"/>
        <v>5003</v>
      </c>
      <c r="DQ57" s="6">
        <f t="shared" si="50"/>
        <v>5237</v>
      </c>
      <c r="DR57" s="6">
        <f t="shared" si="57"/>
        <v>5473</v>
      </c>
      <c r="DS57" s="6">
        <f t="shared" si="57"/>
        <v>5711</v>
      </c>
      <c r="DT57" s="6">
        <f t="shared" si="57"/>
        <v>5951</v>
      </c>
      <c r="DU57" s="6">
        <f t="shared" si="57"/>
        <v>6193</v>
      </c>
      <c r="DV57" s="6">
        <f t="shared" si="57"/>
        <v>6437</v>
      </c>
      <c r="DW57" s="6">
        <f t="shared" si="57"/>
        <v>6683</v>
      </c>
      <c r="DX57" s="6">
        <f t="shared" si="57"/>
        <v>6931</v>
      </c>
      <c r="DY57" s="6">
        <f t="shared" si="57"/>
        <v>7181</v>
      </c>
      <c r="DZ57" s="6">
        <f t="shared" si="57"/>
        <v>7433</v>
      </c>
      <c r="EA57" s="6">
        <f t="shared" si="57"/>
        <v>7687</v>
      </c>
      <c r="EB57" s="6">
        <f t="shared" si="57"/>
        <v>7943</v>
      </c>
      <c r="EC57" s="6">
        <f t="shared" si="58"/>
        <v>8201</v>
      </c>
      <c r="ED57" s="6">
        <f t="shared" si="58"/>
        <v>8461</v>
      </c>
      <c r="EE57" s="2">
        <f t="shared" si="52"/>
        <v>50797</v>
      </c>
      <c r="EF57" s="2">
        <f t="shared" si="52"/>
        <v>51601</v>
      </c>
      <c r="EG57" s="2">
        <f t="shared" si="52"/>
        <v>52411</v>
      </c>
      <c r="EH57" s="2">
        <f t="shared" si="52"/>
        <v>53227</v>
      </c>
    </row>
    <row r="58" spans="2:138" ht="15">
      <c r="B58" s="24">
        <v>53</v>
      </c>
      <c r="C58" s="47">
        <f t="shared" si="15"/>
        <v>4447</v>
      </c>
      <c r="D58" s="6">
        <f t="shared" si="60"/>
        <v>-8893</v>
      </c>
      <c r="E58" s="6">
        <f t="shared" si="60"/>
        <v>-8891</v>
      </c>
      <c r="F58" s="6">
        <f t="shared" si="60"/>
        <v>-8887</v>
      </c>
      <c r="G58" s="6">
        <f t="shared" si="60"/>
        <v>-8881</v>
      </c>
      <c r="H58" s="6">
        <f t="shared" si="60"/>
        <v>-8873</v>
      </c>
      <c r="I58" s="6">
        <f t="shared" si="60"/>
        <v>-8863</v>
      </c>
      <c r="J58" s="6">
        <f t="shared" si="60"/>
        <v>-8851</v>
      </c>
      <c r="K58" s="6">
        <f t="shared" si="60"/>
        <v>-8837</v>
      </c>
      <c r="L58" s="6">
        <f t="shared" si="60"/>
        <v>-8821</v>
      </c>
      <c r="M58" s="6">
        <f t="shared" si="60"/>
        <v>-8803</v>
      </c>
      <c r="N58" s="6">
        <f t="shared" si="60"/>
        <v>-8783</v>
      </c>
      <c r="O58" s="6">
        <f t="shared" si="60"/>
        <v>-8761</v>
      </c>
      <c r="P58" s="6">
        <f t="shared" si="60"/>
        <v>-8737</v>
      </c>
      <c r="Q58" s="6">
        <f t="shared" si="60"/>
        <v>-8711</v>
      </c>
      <c r="R58" s="6">
        <f t="shared" si="60"/>
        <v>-8683</v>
      </c>
      <c r="S58" s="6">
        <f t="shared" si="60"/>
        <v>-8653</v>
      </c>
      <c r="T58" s="6">
        <f t="shared" si="59"/>
        <v>-8621</v>
      </c>
      <c r="U58" s="6">
        <f t="shared" si="59"/>
        <v>-8587</v>
      </c>
      <c r="V58" s="6">
        <f t="shared" si="59"/>
        <v>-8551</v>
      </c>
      <c r="W58" s="6">
        <f t="shared" si="59"/>
        <v>-8513</v>
      </c>
      <c r="X58" s="6">
        <f t="shared" si="59"/>
        <v>-8473</v>
      </c>
      <c r="Y58" s="6">
        <f t="shared" si="59"/>
        <v>-8431</v>
      </c>
      <c r="Z58" s="6">
        <f t="shared" si="59"/>
        <v>-8387</v>
      </c>
      <c r="AA58" s="6">
        <f t="shared" si="59"/>
        <v>-8341</v>
      </c>
      <c r="AB58" s="6">
        <f t="shared" si="59"/>
        <v>-8293</v>
      </c>
      <c r="AC58" s="6">
        <f t="shared" si="59"/>
        <v>-8243</v>
      </c>
      <c r="AD58" s="6">
        <f t="shared" si="59"/>
        <v>-8191</v>
      </c>
      <c r="AE58" s="6">
        <f t="shared" si="59"/>
        <v>-8137</v>
      </c>
      <c r="AF58" s="6">
        <f t="shared" si="59"/>
        <v>-8081</v>
      </c>
      <c r="AG58" s="6">
        <f t="shared" si="59"/>
        <v>-8023</v>
      </c>
      <c r="AH58" s="6">
        <f t="shared" si="59"/>
        <v>-7963</v>
      </c>
      <c r="AI58" s="6">
        <f t="shared" si="61"/>
        <v>-7901</v>
      </c>
      <c r="AJ58" s="6">
        <f t="shared" si="61"/>
        <v>-7837</v>
      </c>
      <c r="AK58" s="6">
        <f t="shared" si="61"/>
        <v>-7771</v>
      </c>
      <c r="AL58" s="6">
        <f t="shared" si="61"/>
        <v>-7703</v>
      </c>
      <c r="AM58" s="6">
        <f t="shared" si="61"/>
        <v>-7633</v>
      </c>
      <c r="AN58" s="6">
        <f t="shared" si="61"/>
        <v>-7561</v>
      </c>
      <c r="AO58" s="6">
        <f t="shared" si="61"/>
        <v>-7487</v>
      </c>
      <c r="AP58" s="6">
        <f t="shared" si="61"/>
        <v>-7411</v>
      </c>
      <c r="AQ58" s="6">
        <f t="shared" si="61"/>
        <v>-7333</v>
      </c>
      <c r="AR58" s="6">
        <f t="shared" si="61"/>
        <v>-7253</v>
      </c>
      <c r="AS58" s="6">
        <f t="shared" si="61"/>
        <v>-7171</v>
      </c>
      <c r="AT58" s="6">
        <f t="shared" si="61"/>
        <v>-7087</v>
      </c>
      <c r="AU58" s="6">
        <f t="shared" si="61"/>
        <v>-7001</v>
      </c>
      <c r="AV58" s="6">
        <f t="shared" si="61"/>
        <v>-6913</v>
      </c>
      <c r="AW58" s="6">
        <f t="shared" si="61"/>
        <v>-6823</v>
      </c>
      <c r="AX58" s="6">
        <f t="shared" si="61"/>
        <v>-6731</v>
      </c>
      <c r="AY58" s="6">
        <f t="shared" si="62"/>
        <v>-6637</v>
      </c>
      <c r="AZ58" s="6">
        <f t="shared" si="62"/>
        <v>-6541</v>
      </c>
      <c r="BA58" s="6">
        <f t="shared" si="62"/>
        <v>-6443</v>
      </c>
      <c r="BB58" s="6">
        <f t="shared" si="53"/>
        <v>-6343</v>
      </c>
      <c r="BC58" s="6">
        <f t="shared" si="53"/>
        <v>-6241</v>
      </c>
      <c r="BD58" s="6">
        <f t="shared" si="53"/>
        <v>-6137</v>
      </c>
      <c r="BE58" s="6">
        <f t="shared" si="53"/>
        <v>-6031</v>
      </c>
      <c r="BF58" s="6">
        <f t="shared" si="53"/>
        <v>-5923</v>
      </c>
      <c r="BG58" s="6">
        <f t="shared" si="53"/>
        <v>-5813</v>
      </c>
      <c r="BH58" s="6">
        <f t="shared" si="53"/>
        <v>-5701</v>
      </c>
      <c r="BI58" s="6">
        <f t="shared" si="53"/>
        <v>-5587</v>
      </c>
      <c r="BJ58" s="6">
        <f t="shared" si="53"/>
        <v>-5471</v>
      </c>
      <c r="BK58" s="6">
        <f t="shared" si="53"/>
        <v>-5353</v>
      </c>
      <c r="BL58" s="6">
        <f t="shared" si="53"/>
        <v>-5233</v>
      </c>
      <c r="BM58" s="6">
        <f t="shared" si="53"/>
        <v>-5111</v>
      </c>
      <c r="BN58" s="6">
        <f t="shared" si="53"/>
        <v>-4987</v>
      </c>
      <c r="BO58" s="6">
        <f t="shared" si="53"/>
        <v>-4861</v>
      </c>
      <c r="BP58" s="6">
        <f t="shared" si="53"/>
        <v>-4733</v>
      </c>
      <c r="BQ58" s="6">
        <f t="shared" si="54"/>
        <v>-4603</v>
      </c>
      <c r="BR58" s="6">
        <f t="shared" si="54"/>
        <v>-4471</v>
      </c>
      <c r="BS58" s="6">
        <f t="shared" si="54"/>
        <v>-4337</v>
      </c>
      <c r="BT58" s="6">
        <f t="shared" si="54"/>
        <v>-4201</v>
      </c>
      <c r="BU58" s="6">
        <f t="shared" si="54"/>
        <v>-4063</v>
      </c>
      <c r="BV58" s="6">
        <f t="shared" si="54"/>
        <v>-3923</v>
      </c>
      <c r="BW58" s="6">
        <f t="shared" si="54"/>
        <v>-3781</v>
      </c>
      <c r="BX58" s="6">
        <f t="shared" si="54"/>
        <v>-3637</v>
      </c>
      <c r="BY58" s="6">
        <f t="shared" si="54"/>
        <v>-3491</v>
      </c>
      <c r="BZ58" s="6">
        <f t="shared" si="54"/>
        <v>-3343</v>
      </c>
      <c r="CA58" s="6">
        <f t="shared" si="54"/>
        <v>-3193</v>
      </c>
      <c r="CB58" s="6">
        <f t="shared" si="54"/>
        <v>-3041</v>
      </c>
      <c r="CC58" s="6">
        <f t="shared" si="54"/>
        <v>-2887</v>
      </c>
      <c r="CD58" s="6">
        <f t="shared" si="54"/>
        <v>-2731</v>
      </c>
      <c r="CE58" s="6">
        <f t="shared" si="54"/>
        <v>-2573</v>
      </c>
      <c r="CF58" s="6">
        <f t="shared" si="54"/>
        <v>-2413</v>
      </c>
      <c r="CG58" s="6">
        <f t="shared" si="55"/>
        <v>-2251</v>
      </c>
      <c r="CH58" s="6">
        <f t="shared" si="55"/>
        <v>-2087</v>
      </c>
      <c r="CI58" s="6">
        <f t="shared" si="55"/>
        <v>-1921</v>
      </c>
      <c r="CJ58" s="6">
        <f t="shared" si="55"/>
        <v>-1753</v>
      </c>
      <c r="CK58" s="6">
        <f t="shared" si="55"/>
        <v>-1583</v>
      </c>
      <c r="CL58" s="6">
        <f t="shared" si="55"/>
        <v>-1411</v>
      </c>
      <c r="CM58" s="6">
        <f t="shared" si="55"/>
        <v>-1237</v>
      </c>
      <c r="CN58" s="6">
        <f t="shared" si="55"/>
        <v>-1061</v>
      </c>
      <c r="CO58" s="6">
        <f t="shared" si="55"/>
        <v>-883</v>
      </c>
      <c r="CP58" s="6">
        <f t="shared" si="55"/>
        <v>-703</v>
      </c>
      <c r="CQ58" s="6">
        <f t="shared" si="55"/>
        <v>-521</v>
      </c>
      <c r="CR58" s="6">
        <f t="shared" si="55"/>
        <v>-337</v>
      </c>
      <c r="CS58" s="6">
        <f t="shared" si="55"/>
        <v>-151</v>
      </c>
      <c r="CT58" s="49">
        <f t="shared" si="55"/>
        <v>37</v>
      </c>
      <c r="CU58" s="6">
        <f t="shared" si="55"/>
        <v>227</v>
      </c>
      <c r="CV58" s="6">
        <f t="shared" si="55"/>
        <v>419</v>
      </c>
      <c r="CW58" s="6">
        <f t="shared" si="63"/>
        <v>613</v>
      </c>
      <c r="CX58" s="6">
        <f t="shared" si="63"/>
        <v>809</v>
      </c>
      <c r="CY58" s="6">
        <f t="shared" si="63"/>
        <v>1007</v>
      </c>
      <c r="CZ58" s="6">
        <f t="shared" si="63"/>
        <v>1207</v>
      </c>
      <c r="DA58" s="6">
        <f t="shared" si="63"/>
        <v>1409</v>
      </c>
      <c r="DB58" s="6">
        <f t="shared" si="50"/>
        <v>1613</v>
      </c>
      <c r="DC58" s="6">
        <f t="shared" si="50"/>
        <v>1819</v>
      </c>
      <c r="DD58" s="6">
        <f t="shared" si="50"/>
        <v>2027</v>
      </c>
      <c r="DE58" s="6">
        <f t="shared" si="50"/>
        <v>2237</v>
      </c>
      <c r="DF58" s="6">
        <f t="shared" si="50"/>
        <v>2449</v>
      </c>
      <c r="DG58" s="6">
        <f t="shared" si="50"/>
        <v>2663</v>
      </c>
      <c r="DH58" s="6">
        <f t="shared" si="50"/>
        <v>2879</v>
      </c>
      <c r="DI58" s="6">
        <f t="shared" si="50"/>
        <v>3097</v>
      </c>
      <c r="DJ58" s="6">
        <f t="shared" si="50"/>
        <v>3317</v>
      </c>
      <c r="DK58" s="6">
        <f t="shared" si="50"/>
        <v>3539</v>
      </c>
      <c r="DL58" s="6">
        <f t="shared" si="50"/>
        <v>3763</v>
      </c>
      <c r="DM58" s="6">
        <f t="shared" si="50"/>
        <v>3989</v>
      </c>
      <c r="DN58" s="6">
        <f t="shared" si="50"/>
        <v>4217</v>
      </c>
      <c r="DO58" s="6">
        <f t="shared" si="50"/>
        <v>4447</v>
      </c>
      <c r="DP58" s="6">
        <f t="shared" si="50"/>
        <v>4679</v>
      </c>
      <c r="DQ58" s="6">
        <f t="shared" si="50"/>
        <v>4913</v>
      </c>
      <c r="DR58" s="6">
        <f t="shared" si="57"/>
        <v>5149</v>
      </c>
      <c r="DS58" s="6">
        <f t="shared" si="57"/>
        <v>5387</v>
      </c>
      <c r="DT58" s="6">
        <f t="shared" si="57"/>
        <v>5627</v>
      </c>
      <c r="DU58" s="6">
        <f t="shared" si="57"/>
        <v>5869</v>
      </c>
      <c r="DV58" s="6">
        <f t="shared" si="57"/>
        <v>6113</v>
      </c>
      <c r="DW58" s="6">
        <f t="shared" si="57"/>
        <v>6359</v>
      </c>
      <c r="DX58" s="6">
        <f t="shared" si="57"/>
        <v>6607</v>
      </c>
      <c r="DY58" s="6">
        <f t="shared" si="57"/>
        <v>6857</v>
      </c>
      <c r="DZ58" s="6">
        <f t="shared" si="57"/>
        <v>7109</v>
      </c>
      <c r="EA58" s="6">
        <f t="shared" si="57"/>
        <v>7363</v>
      </c>
      <c r="EB58" s="6">
        <f t="shared" si="57"/>
        <v>7619</v>
      </c>
      <c r="EC58" s="6">
        <f t="shared" si="57"/>
        <v>7877</v>
      </c>
      <c r="ED58" s="6">
        <f t="shared" si="57"/>
        <v>8137</v>
      </c>
      <c r="EE58" s="2">
        <f t="shared" si="52"/>
        <v>50693</v>
      </c>
      <c r="EF58" s="2">
        <f t="shared" si="52"/>
        <v>51497</v>
      </c>
      <c r="EG58" s="2">
        <f t="shared" si="52"/>
        <v>52307</v>
      </c>
      <c r="EH58" s="2">
        <f t="shared" si="52"/>
        <v>53123</v>
      </c>
    </row>
    <row r="59" spans="2:138" ht="15">
      <c r="B59" s="24">
        <v>54</v>
      </c>
      <c r="C59" s="47">
        <f t="shared" si="15"/>
        <v>4612</v>
      </c>
      <c r="D59" s="6">
        <f t="shared" si="60"/>
        <v>-9223</v>
      </c>
      <c r="E59" s="6">
        <f t="shared" si="60"/>
        <v>-9221</v>
      </c>
      <c r="F59" s="6">
        <f t="shared" si="60"/>
        <v>-9217</v>
      </c>
      <c r="G59" s="6">
        <f t="shared" si="60"/>
        <v>-9211</v>
      </c>
      <c r="H59" s="6">
        <f t="shared" si="60"/>
        <v>-9203</v>
      </c>
      <c r="I59" s="6">
        <f t="shared" si="60"/>
        <v>-9193</v>
      </c>
      <c r="J59" s="6">
        <f t="shared" si="60"/>
        <v>-9181</v>
      </c>
      <c r="K59" s="6">
        <f t="shared" si="60"/>
        <v>-9167</v>
      </c>
      <c r="L59" s="6">
        <f t="shared" si="60"/>
        <v>-9151</v>
      </c>
      <c r="M59" s="6">
        <f t="shared" si="60"/>
        <v>-9133</v>
      </c>
      <c r="N59" s="6">
        <f t="shared" si="60"/>
        <v>-9113</v>
      </c>
      <c r="O59" s="6">
        <f t="shared" si="60"/>
        <v>-9091</v>
      </c>
      <c r="P59" s="6">
        <f t="shared" si="60"/>
        <v>-9067</v>
      </c>
      <c r="Q59" s="6">
        <f t="shared" si="60"/>
        <v>-9041</v>
      </c>
      <c r="R59" s="6">
        <f t="shared" si="60"/>
        <v>-9013</v>
      </c>
      <c r="S59" s="6">
        <f t="shared" si="60"/>
        <v>-8983</v>
      </c>
      <c r="T59" s="6">
        <f t="shared" si="59"/>
        <v>-8951</v>
      </c>
      <c r="U59" s="6">
        <f t="shared" si="59"/>
        <v>-8917</v>
      </c>
      <c r="V59" s="6">
        <f t="shared" si="59"/>
        <v>-8881</v>
      </c>
      <c r="W59" s="6">
        <f t="shared" si="59"/>
        <v>-8843</v>
      </c>
      <c r="X59" s="6">
        <f t="shared" si="59"/>
        <v>-8803</v>
      </c>
      <c r="Y59" s="6">
        <f t="shared" si="59"/>
        <v>-8761</v>
      </c>
      <c r="Z59" s="6">
        <f t="shared" si="59"/>
        <v>-8717</v>
      </c>
      <c r="AA59" s="6">
        <f t="shared" si="59"/>
        <v>-8671</v>
      </c>
      <c r="AB59" s="6">
        <f t="shared" si="59"/>
        <v>-8623</v>
      </c>
      <c r="AC59" s="6">
        <f t="shared" si="59"/>
        <v>-8573</v>
      </c>
      <c r="AD59" s="6">
        <f t="shared" si="59"/>
        <v>-8521</v>
      </c>
      <c r="AE59" s="6">
        <f t="shared" si="59"/>
        <v>-8467</v>
      </c>
      <c r="AF59" s="6">
        <f t="shared" si="59"/>
        <v>-8411</v>
      </c>
      <c r="AG59" s="6">
        <f t="shared" si="59"/>
        <v>-8353</v>
      </c>
      <c r="AH59" s="6">
        <f t="shared" si="59"/>
        <v>-8293</v>
      </c>
      <c r="AI59" s="6">
        <f t="shared" si="61"/>
        <v>-8231</v>
      </c>
      <c r="AJ59" s="6">
        <f t="shared" si="61"/>
        <v>-8167</v>
      </c>
      <c r="AK59" s="6">
        <f t="shared" si="61"/>
        <v>-8101</v>
      </c>
      <c r="AL59" s="6">
        <f t="shared" si="61"/>
        <v>-8033</v>
      </c>
      <c r="AM59" s="6">
        <f t="shared" si="61"/>
        <v>-7963</v>
      </c>
      <c r="AN59" s="6">
        <f t="shared" si="61"/>
        <v>-7891</v>
      </c>
      <c r="AO59" s="6">
        <f t="shared" si="61"/>
        <v>-7817</v>
      </c>
      <c r="AP59" s="6">
        <f t="shared" si="61"/>
        <v>-7741</v>
      </c>
      <c r="AQ59" s="6">
        <f t="shared" si="61"/>
        <v>-7663</v>
      </c>
      <c r="AR59" s="6">
        <f t="shared" si="61"/>
        <v>-7583</v>
      </c>
      <c r="AS59" s="6">
        <f t="shared" si="61"/>
        <v>-7501</v>
      </c>
      <c r="AT59" s="6">
        <f t="shared" si="61"/>
        <v>-7417</v>
      </c>
      <c r="AU59" s="6">
        <f t="shared" si="61"/>
        <v>-7331</v>
      </c>
      <c r="AV59" s="6">
        <f t="shared" si="61"/>
        <v>-7243</v>
      </c>
      <c r="AW59" s="6">
        <f t="shared" si="61"/>
        <v>-7153</v>
      </c>
      <c r="AX59" s="6">
        <f t="shared" si="61"/>
        <v>-7061</v>
      </c>
      <c r="AY59" s="6">
        <f t="shared" si="62"/>
        <v>-6967</v>
      </c>
      <c r="AZ59" s="6">
        <f t="shared" si="62"/>
        <v>-6871</v>
      </c>
      <c r="BA59" s="6">
        <f t="shared" si="62"/>
        <v>-6773</v>
      </c>
      <c r="BB59" s="6">
        <f t="shared" si="53"/>
        <v>-6673</v>
      </c>
      <c r="BC59" s="6">
        <f t="shared" si="53"/>
        <v>-6571</v>
      </c>
      <c r="BD59" s="6">
        <f t="shared" si="53"/>
        <v>-6467</v>
      </c>
      <c r="BE59" s="6">
        <f t="shared" si="53"/>
        <v>-6361</v>
      </c>
      <c r="BF59" s="6">
        <f t="shared" si="53"/>
        <v>-6253</v>
      </c>
      <c r="BG59" s="6">
        <f t="shared" si="53"/>
        <v>-6143</v>
      </c>
      <c r="BH59" s="6">
        <f t="shared" si="53"/>
        <v>-6031</v>
      </c>
      <c r="BI59" s="6">
        <f t="shared" si="53"/>
        <v>-5917</v>
      </c>
      <c r="BJ59" s="6">
        <f t="shared" si="53"/>
        <v>-5801</v>
      </c>
      <c r="BK59" s="6">
        <f t="shared" si="53"/>
        <v>-5683</v>
      </c>
      <c r="BL59" s="6">
        <f t="shared" si="53"/>
        <v>-5563</v>
      </c>
      <c r="BM59" s="6">
        <f t="shared" si="53"/>
        <v>-5441</v>
      </c>
      <c r="BN59" s="6">
        <f t="shared" si="53"/>
        <v>-5317</v>
      </c>
      <c r="BO59" s="6">
        <f t="shared" si="53"/>
        <v>-5191</v>
      </c>
      <c r="BP59" s="6">
        <f t="shared" si="53"/>
        <v>-5063</v>
      </c>
      <c r="BQ59" s="6">
        <f t="shared" si="54"/>
        <v>-4933</v>
      </c>
      <c r="BR59" s="6">
        <f t="shared" si="54"/>
        <v>-4801</v>
      </c>
      <c r="BS59" s="6">
        <f t="shared" si="54"/>
        <v>-4667</v>
      </c>
      <c r="BT59" s="6">
        <f t="shared" si="54"/>
        <v>-4531</v>
      </c>
      <c r="BU59" s="6">
        <f t="shared" si="54"/>
        <v>-4393</v>
      </c>
      <c r="BV59" s="6">
        <f t="shared" si="54"/>
        <v>-4253</v>
      </c>
      <c r="BW59" s="6">
        <f t="shared" si="54"/>
        <v>-4111</v>
      </c>
      <c r="BX59" s="6">
        <f t="shared" si="54"/>
        <v>-3967</v>
      </c>
      <c r="BY59" s="6">
        <f t="shared" si="54"/>
        <v>-3821</v>
      </c>
      <c r="BZ59" s="6">
        <f t="shared" si="54"/>
        <v>-3673</v>
      </c>
      <c r="CA59" s="6">
        <f t="shared" si="54"/>
        <v>-3523</v>
      </c>
      <c r="CB59" s="6">
        <f t="shared" si="54"/>
        <v>-3371</v>
      </c>
      <c r="CC59" s="6">
        <f t="shared" si="54"/>
        <v>-3217</v>
      </c>
      <c r="CD59" s="6">
        <f t="shared" si="54"/>
        <v>-3061</v>
      </c>
      <c r="CE59" s="6">
        <f t="shared" si="54"/>
        <v>-2903</v>
      </c>
      <c r="CF59" s="6">
        <f t="shared" si="54"/>
        <v>-2743</v>
      </c>
      <c r="CG59" s="6">
        <f t="shared" si="55"/>
        <v>-2581</v>
      </c>
      <c r="CH59" s="6">
        <f t="shared" si="55"/>
        <v>-2417</v>
      </c>
      <c r="CI59" s="6">
        <f t="shared" si="55"/>
        <v>-2251</v>
      </c>
      <c r="CJ59" s="6">
        <f t="shared" si="55"/>
        <v>-2083</v>
      </c>
      <c r="CK59" s="6">
        <f t="shared" si="55"/>
        <v>-1913</v>
      </c>
      <c r="CL59" s="6">
        <f t="shared" si="55"/>
        <v>-1741</v>
      </c>
      <c r="CM59" s="6">
        <f t="shared" si="55"/>
        <v>-1567</v>
      </c>
      <c r="CN59" s="6">
        <f t="shared" si="55"/>
        <v>-1391</v>
      </c>
      <c r="CO59" s="6">
        <f t="shared" si="55"/>
        <v>-1213</v>
      </c>
      <c r="CP59" s="6">
        <f t="shared" si="55"/>
        <v>-1033</v>
      </c>
      <c r="CQ59" s="6">
        <f t="shared" si="55"/>
        <v>-851</v>
      </c>
      <c r="CR59" s="6">
        <f t="shared" si="55"/>
        <v>-667</v>
      </c>
      <c r="CS59" s="6">
        <f t="shared" si="55"/>
        <v>-481</v>
      </c>
      <c r="CT59" s="6">
        <f t="shared" si="55"/>
        <v>-293</v>
      </c>
      <c r="CU59" s="6">
        <f t="shared" si="55"/>
        <v>-103</v>
      </c>
      <c r="CV59" s="49">
        <f t="shared" si="55"/>
        <v>89</v>
      </c>
      <c r="CW59" s="6">
        <f t="shared" si="63"/>
        <v>283</v>
      </c>
      <c r="CX59" s="6">
        <f t="shared" si="63"/>
        <v>479</v>
      </c>
      <c r="CY59" s="6">
        <f t="shared" si="63"/>
        <v>677</v>
      </c>
      <c r="CZ59" s="6">
        <f t="shared" si="63"/>
        <v>877</v>
      </c>
      <c r="DA59" s="6">
        <f t="shared" si="63"/>
        <v>1079</v>
      </c>
      <c r="DB59" s="6">
        <f t="shared" si="50"/>
        <v>1283</v>
      </c>
      <c r="DC59" s="6">
        <f t="shared" si="50"/>
        <v>1489</v>
      </c>
      <c r="DD59" s="6">
        <f t="shared" si="50"/>
        <v>1697</v>
      </c>
      <c r="DE59" s="6">
        <f t="shared" si="50"/>
        <v>1907</v>
      </c>
      <c r="DF59" s="6">
        <f t="shared" si="50"/>
        <v>2119</v>
      </c>
      <c r="DG59" s="6">
        <f t="shared" si="50"/>
        <v>2333</v>
      </c>
      <c r="DH59" s="6">
        <f t="shared" si="50"/>
        <v>2549</v>
      </c>
      <c r="DI59" s="6">
        <f t="shared" si="50"/>
        <v>2767</v>
      </c>
      <c r="DJ59" s="6">
        <f t="shared" si="50"/>
        <v>2987</v>
      </c>
      <c r="DK59" s="6">
        <f t="shared" si="50"/>
        <v>3209</v>
      </c>
      <c r="DL59" s="6">
        <f t="shared" si="50"/>
        <v>3433</v>
      </c>
      <c r="DM59" s="6">
        <f t="shared" si="50"/>
        <v>3659</v>
      </c>
      <c r="DN59" s="6">
        <f t="shared" si="50"/>
        <v>3887</v>
      </c>
      <c r="DO59" s="6">
        <f t="shared" si="50"/>
        <v>4117</v>
      </c>
      <c r="DP59" s="6">
        <f t="shared" si="50"/>
        <v>4349</v>
      </c>
      <c r="DQ59" s="6">
        <f t="shared" si="50"/>
        <v>4583</v>
      </c>
      <c r="DR59" s="6">
        <f t="shared" si="57"/>
        <v>4819</v>
      </c>
      <c r="DS59" s="6">
        <f t="shared" si="57"/>
        <v>5057</v>
      </c>
      <c r="DT59" s="6">
        <f t="shared" si="57"/>
        <v>5297</v>
      </c>
      <c r="DU59" s="6">
        <f t="shared" si="57"/>
        <v>5539</v>
      </c>
      <c r="DV59" s="6">
        <f t="shared" si="57"/>
        <v>5783</v>
      </c>
      <c r="DW59" s="6">
        <f t="shared" si="57"/>
        <v>6029</v>
      </c>
      <c r="DX59" s="6">
        <f t="shared" si="57"/>
        <v>6277</v>
      </c>
      <c r="DY59" s="6">
        <f t="shared" si="57"/>
        <v>6527</v>
      </c>
      <c r="DZ59" s="6">
        <f t="shared" si="57"/>
        <v>6779</v>
      </c>
      <c r="EA59" s="6">
        <f t="shared" si="57"/>
        <v>7033</v>
      </c>
      <c r="EB59" s="6">
        <f t="shared" si="57"/>
        <v>7289</v>
      </c>
      <c r="EC59" s="6">
        <f t="shared" si="57"/>
        <v>7547</v>
      </c>
      <c r="ED59" s="6">
        <f t="shared" si="57"/>
        <v>7807</v>
      </c>
      <c r="EE59" s="2">
        <f t="shared" si="52"/>
        <v>50587</v>
      </c>
      <c r="EF59" s="2">
        <f t="shared" si="52"/>
        <v>51391</v>
      </c>
      <c r="EG59" s="2">
        <f t="shared" si="52"/>
        <v>52201</v>
      </c>
      <c r="EH59" s="2">
        <f t="shared" si="52"/>
        <v>53017</v>
      </c>
    </row>
    <row r="60" spans="1:138" ht="15">
      <c r="A60" s="51"/>
      <c r="B60" s="24">
        <v>55</v>
      </c>
      <c r="C60" s="47">
        <f t="shared" si="15"/>
        <v>4780</v>
      </c>
      <c r="D60" s="6">
        <f t="shared" si="60"/>
        <v>-9559</v>
      </c>
      <c r="E60" s="6">
        <f t="shared" si="60"/>
        <v>-9557</v>
      </c>
      <c r="F60" s="6">
        <f t="shared" si="60"/>
        <v>-9553</v>
      </c>
      <c r="G60" s="6">
        <f t="shared" si="60"/>
        <v>-9547</v>
      </c>
      <c r="H60" s="6">
        <f t="shared" si="60"/>
        <v>-9539</v>
      </c>
      <c r="I60" s="6">
        <f t="shared" si="60"/>
        <v>-9529</v>
      </c>
      <c r="J60" s="6">
        <f t="shared" si="60"/>
        <v>-9517</v>
      </c>
      <c r="K60" s="6">
        <f t="shared" si="60"/>
        <v>-9503</v>
      </c>
      <c r="L60" s="6">
        <f t="shared" si="60"/>
        <v>-9487</v>
      </c>
      <c r="M60" s="6">
        <f t="shared" si="60"/>
        <v>-9469</v>
      </c>
      <c r="N60" s="6">
        <f t="shared" si="60"/>
        <v>-9449</v>
      </c>
      <c r="O60" s="6">
        <f t="shared" si="60"/>
        <v>-9427</v>
      </c>
      <c r="P60" s="6">
        <f t="shared" si="60"/>
        <v>-9403</v>
      </c>
      <c r="Q60" s="6">
        <f t="shared" si="60"/>
        <v>-9377</v>
      </c>
      <c r="R60" s="6">
        <f t="shared" si="60"/>
        <v>-9349</v>
      </c>
      <c r="S60" s="6">
        <f t="shared" si="60"/>
        <v>-9319</v>
      </c>
      <c r="T60" s="6">
        <f t="shared" si="59"/>
        <v>-9287</v>
      </c>
      <c r="U60" s="6">
        <f t="shared" si="59"/>
        <v>-9253</v>
      </c>
      <c r="V60" s="6">
        <f t="shared" si="59"/>
        <v>-9217</v>
      </c>
      <c r="W60" s="6">
        <f t="shared" si="59"/>
        <v>-9179</v>
      </c>
      <c r="X60" s="6">
        <f t="shared" si="59"/>
        <v>-9139</v>
      </c>
      <c r="Y60" s="6">
        <f t="shared" si="59"/>
        <v>-9097</v>
      </c>
      <c r="Z60" s="6">
        <f t="shared" si="59"/>
        <v>-9053</v>
      </c>
      <c r="AA60" s="6">
        <f t="shared" si="59"/>
        <v>-9007</v>
      </c>
      <c r="AB60" s="6">
        <f t="shared" si="59"/>
        <v>-8959</v>
      </c>
      <c r="AC60" s="6">
        <f t="shared" si="59"/>
        <v>-8909</v>
      </c>
      <c r="AD60" s="6">
        <f t="shared" si="59"/>
        <v>-8857</v>
      </c>
      <c r="AE60" s="6">
        <f t="shared" si="59"/>
        <v>-8803</v>
      </c>
      <c r="AF60" s="6">
        <f t="shared" si="59"/>
        <v>-8747</v>
      </c>
      <c r="AG60" s="6">
        <f t="shared" si="59"/>
        <v>-8689</v>
      </c>
      <c r="AH60" s="6">
        <f t="shared" si="59"/>
        <v>-8629</v>
      </c>
      <c r="AI60" s="6">
        <f t="shared" si="61"/>
        <v>-8567</v>
      </c>
      <c r="AJ60" s="6">
        <f t="shared" si="61"/>
        <v>-8503</v>
      </c>
      <c r="AK60" s="6">
        <f t="shared" si="61"/>
        <v>-8437</v>
      </c>
      <c r="AL60" s="6">
        <f t="shared" si="61"/>
        <v>-8369</v>
      </c>
      <c r="AM60" s="6">
        <f t="shared" si="61"/>
        <v>-8299</v>
      </c>
      <c r="AN60" s="6">
        <f t="shared" si="61"/>
        <v>-8227</v>
      </c>
      <c r="AO60" s="6">
        <f t="shared" si="61"/>
        <v>-8153</v>
      </c>
      <c r="AP60" s="6">
        <f t="shared" si="61"/>
        <v>-8077</v>
      </c>
      <c r="AQ60" s="6">
        <f t="shared" si="61"/>
        <v>-7999</v>
      </c>
      <c r="AR60" s="6">
        <f t="shared" si="61"/>
        <v>-7919</v>
      </c>
      <c r="AS60" s="6">
        <f t="shared" si="61"/>
        <v>-7837</v>
      </c>
      <c r="AT60" s="6">
        <f t="shared" si="61"/>
        <v>-7753</v>
      </c>
      <c r="AU60" s="6">
        <f t="shared" si="61"/>
        <v>-7667</v>
      </c>
      <c r="AV60" s="6">
        <f t="shared" si="61"/>
        <v>-7579</v>
      </c>
      <c r="AW60" s="6">
        <f t="shared" si="61"/>
        <v>-7489</v>
      </c>
      <c r="AX60" s="6">
        <f t="shared" si="61"/>
        <v>-7397</v>
      </c>
      <c r="AY60" s="6">
        <f t="shared" si="62"/>
        <v>-7303</v>
      </c>
      <c r="AZ60" s="6">
        <f t="shared" si="62"/>
        <v>-7207</v>
      </c>
      <c r="BA60" s="6">
        <f t="shared" si="62"/>
        <v>-7109</v>
      </c>
      <c r="BB60" s="6">
        <f t="shared" si="53"/>
        <v>-7009</v>
      </c>
      <c r="BC60" s="6">
        <f t="shared" si="53"/>
        <v>-6907</v>
      </c>
      <c r="BD60" s="6">
        <f t="shared" si="53"/>
        <v>-6803</v>
      </c>
      <c r="BE60" s="6">
        <f t="shared" si="53"/>
        <v>-6697</v>
      </c>
      <c r="BF60" s="6">
        <f t="shared" si="53"/>
        <v>-6589</v>
      </c>
      <c r="BG60" s="6">
        <f t="shared" si="53"/>
        <v>-6479</v>
      </c>
      <c r="BH60" s="6">
        <f t="shared" si="53"/>
        <v>-6367</v>
      </c>
      <c r="BI60" s="6">
        <f t="shared" si="53"/>
        <v>-6253</v>
      </c>
      <c r="BJ60" s="6">
        <f t="shared" si="53"/>
        <v>-6137</v>
      </c>
      <c r="BK60" s="6">
        <f t="shared" si="53"/>
        <v>-6019</v>
      </c>
      <c r="BL60" s="6">
        <f t="shared" si="53"/>
        <v>-5899</v>
      </c>
      <c r="BM60" s="6">
        <f t="shared" si="53"/>
        <v>-5777</v>
      </c>
      <c r="BN60" s="6">
        <f t="shared" si="53"/>
        <v>-5653</v>
      </c>
      <c r="BO60" s="6">
        <f t="shared" si="53"/>
        <v>-5527</v>
      </c>
      <c r="BP60" s="6">
        <f t="shared" si="53"/>
        <v>-5399</v>
      </c>
      <c r="BQ60" s="6">
        <f t="shared" si="54"/>
        <v>-5269</v>
      </c>
      <c r="BR60" s="6">
        <f t="shared" si="54"/>
        <v>-5137</v>
      </c>
      <c r="BS60" s="6">
        <f t="shared" si="54"/>
        <v>-5003</v>
      </c>
      <c r="BT60" s="6">
        <f t="shared" si="54"/>
        <v>-4867</v>
      </c>
      <c r="BU60" s="6">
        <f t="shared" si="54"/>
        <v>-4729</v>
      </c>
      <c r="BV60" s="6">
        <f t="shared" si="54"/>
        <v>-4589</v>
      </c>
      <c r="BW60" s="6">
        <f t="shared" si="54"/>
        <v>-4447</v>
      </c>
      <c r="BX60" s="6">
        <f t="shared" si="54"/>
        <v>-4303</v>
      </c>
      <c r="BY60" s="6">
        <f t="shared" si="54"/>
        <v>-4157</v>
      </c>
      <c r="BZ60" s="6">
        <f t="shared" si="54"/>
        <v>-4009</v>
      </c>
      <c r="CA60" s="6">
        <f t="shared" si="54"/>
        <v>-3859</v>
      </c>
      <c r="CB60" s="6">
        <f t="shared" si="54"/>
        <v>-3707</v>
      </c>
      <c r="CC60" s="6">
        <f t="shared" si="54"/>
        <v>-3553</v>
      </c>
      <c r="CD60" s="6">
        <f t="shared" si="54"/>
        <v>-3397</v>
      </c>
      <c r="CE60" s="6">
        <f t="shared" si="54"/>
        <v>-3239</v>
      </c>
      <c r="CF60" s="6">
        <f t="shared" si="54"/>
        <v>-3079</v>
      </c>
      <c r="CG60" s="6">
        <f t="shared" si="55"/>
        <v>-2917</v>
      </c>
      <c r="CH60" s="6">
        <f t="shared" si="55"/>
        <v>-2753</v>
      </c>
      <c r="CI60" s="6">
        <f t="shared" si="55"/>
        <v>-2587</v>
      </c>
      <c r="CJ60" s="6">
        <f t="shared" si="55"/>
        <v>-2419</v>
      </c>
      <c r="CK60" s="6">
        <f t="shared" si="55"/>
        <v>-2249</v>
      </c>
      <c r="CL60" s="6">
        <f t="shared" si="55"/>
        <v>-2077</v>
      </c>
      <c r="CM60" s="6">
        <f t="shared" si="55"/>
        <v>-1903</v>
      </c>
      <c r="CN60" s="6">
        <f t="shared" si="55"/>
        <v>-1727</v>
      </c>
      <c r="CO60" s="6">
        <f t="shared" si="55"/>
        <v>-1549</v>
      </c>
      <c r="CP60" s="6">
        <f t="shared" si="55"/>
        <v>-1369</v>
      </c>
      <c r="CQ60" s="6">
        <f t="shared" si="55"/>
        <v>-1187</v>
      </c>
      <c r="CR60" s="6">
        <f t="shared" si="55"/>
        <v>-1003</v>
      </c>
      <c r="CS60" s="6">
        <f t="shared" si="55"/>
        <v>-817</v>
      </c>
      <c r="CT60" s="6">
        <f t="shared" si="55"/>
        <v>-629</v>
      </c>
      <c r="CU60" s="6">
        <f t="shared" si="55"/>
        <v>-439</v>
      </c>
      <c r="CV60" s="6">
        <f t="shared" si="55"/>
        <v>-247</v>
      </c>
      <c r="CW60" s="6">
        <f t="shared" si="63"/>
        <v>-53</v>
      </c>
      <c r="CX60" s="50">
        <f t="shared" si="63"/>
        <v>143</v>
      </c>
      <c r="CY60" s="6">
        <f t="shared" si="63"/>
        <v>341</v>
      </c>
      <c r="CZ60" s="6">
        <f t="shared" si="63"/>
        <v>541</v>
      </c>
      <c r="DA60" s="6">
        <f t="shared" si="63"/>
        <v>743</v>
      </c>
      <c r="DB60" s="6">
        <f t="shared" si="50"/>
        <v>947</v>
      </c>
      <c r="DC60" s="6">
        <f t="shared" si="50"/>
        <v>1153</v>
      </c>
      <c r="DD60" s="6">
        <f t="shared" si="50"/>
        <v>1361</v>
      </c>
      <c r="DE60" s="6">
        <f t="shared" si="50"/>
        <v>1571</v>
      </c>
      <c r="DF60" s="6">
        <f t="shared" si="50"/>
        <v>1783</v>
      </c>
      <c r="DG60" s="6">
        <f t="shared" si="50"/>
        <v>1997</v>
      </c>
      <c r="DH60" s="6">
        <f t="shared" si="50"/>
        <v>2213</v>
      </c>
      <c r="DI60" s="6">
        <f t="shared" si="50"/>
        <v>2431</v>
      </c>
      <c r="DJ60" s="6">
        <f t="shared" si="50"/>
        <v>2651</v>
      </c>
      <c r="DK60" s="6">
        <f t="shared" si="50"/>
        <v>2873</v>
      </c>
      <c r="DL60" s="6">
        <f t="shared" si="50"/>
        <v>3097</v>
      </c>
      <c r="DM60" s="6">
        <f t="shared" si="50"/>
        <v>3323</v>
      </c>
      <c r="DN60" s="6">
        <f t="shared" si="50"/>
        <v>3551</v>
      </c>
      <c r="DO60" s="6">
        <f t="shared" si="50"/>
        <v>3781</v>
      </c>
      <c r="DP60" s="6">
        <f t="shared" si="50"/>
        <v>4013</v>
      </c>
      <c r="DQ60" s="6">
        <f t="shared" si="50"/>
        <v>4247</v>
      </c>
      <c r="DR60" s="6">
        <f t="shared" si="57"/>
        <v>4483</v>
      </c>
      <c r="DS60" s="6">
        <f t="shared" si="57"/>
        <v>4721</v>
      </c>
      <c r="DT60" s="6">
        <f t="shared" si="57"/>
        <v>4961</v>
      </c>
      <c r="DU60" s="6">
        <f t="shared" si="57"/>
        <v>5203</v>
      </c>
      <c r="DV60" s="6">
        <f t="shared" si="57"/>
        <v>5447</v>
      </c>
      <c r="DW60" s="6">
        <f t="shared" si="57"/>
        <v>5693</v>
      </c>
      <c r="DX60" s="6">
        <f t="shared" si="57"/>
        <v>5941</v>
      </c>
      <c r="DY60" s="6">
        <f t="shared" si="57"/>
        <v>6191</v>
      </c>
      <c r="DZ60" s="6">
        <f t="shared" si="57"/>
        <v>6443</v>
      </c>
      <c r="EA60" s="6">
        <f t="shared" si="57"/>
        <v>6697</v>
      </c>
      <c r="EB60" s="6">
        <f t="shared" si="57"/>
        <v>6953</v>
      </c>
      <c r="EC60" s="6">
        <f t="shared" si="57"/>
        <v>7211</v>
      </c>
      <c r="ED60" s="6">
        <f t="shared" si="57"/>
        <v>7471</v>
      </c>
      <c r="EE60" s="2">
        <f t="shared" si="52"/>
        <v>50479</v>
      </c>
      <c r="EF60" s="2">
        <f t="shared" si="52"/>
        <v>51283</v>
      </c>
      <c r="EG60" s="2">
        <f t="shared" si="52"/>
        <v>52093</v>
      </c>
      <c r="EH60" s="2">
        <f t="shared" si="52"/>
        <v>52909</v>
      </c>
    </row>
    <row r="61" spans="2:138" ht="15">
      <c r="B61" s="24">
        <v>56</v>
      </c>
      <c r="C61" s="47">
        <f t="shared" si="15"/>
        <v>4951</v>
      </c>
      <c r="D61" s="6">
        <f t="shared" si="60"/>
        <v>-9901</v>
      </c>
      <c r="E61" s="6">
        <f t="shared" si="60"/>
        <v>-9899</v>
      </c>
      <c r="F61" s="6">
        <f t="shared" si="60"/>
        <v>-9895</v>
      </c>
      <c r="G61" s="6">
        <f t="shared" si="60"/>
        <v>-9889</v>
      </c>
      <c r="H61" s="6">
        <f t="shared" si="60"/>
        <v>-9881</v>
      </c>
      <c r="I61" s="6">
        <f t="shared" si="60"/>
        <v>-9871</v>
      </c>
      <c r="J61" s="6">
        <f t="shared" si="60"/>
        <v>-9859</v>
      </c>
      <c r="K61" s="6">
        <f t="shared" si="60"/>
        <v>-9845</v>
      </c>
      <c r="L61" s="6">
        <f t="shared" si="60"/>
        <v>-9829</v>
      </c>
      <c r="M61" s="6">
        <f t="shared" si="60"/>
        <v>-9811</v>
      </c>
      <c r="N61" s="6">
        <f t="shared" si="60"/>
        <v>-9791</v>
      </c>
      <c r="O61" s="6">
        <f t="shared" si="60"/>
        <v>-9769</v>
      </c>
      <c r="P61" s="6">
        <f t="shared" si="60"/>
        <v>-9745</v>
      </c>
      <c r="Q61" s="6">
        <f t="shared" si="60"/>
        <v>-9719</v>
      </c>
      <c r="R61" s="6">
        <f t="shared" si="60"/>
        <v>-9691</v>
      </c>
      <c r="S61" s="6">
        <f t="shared" si="60"/>
        <v>-9661</v>
      </c>
      <c r="T61" s="6">
        <f t="shared" si="59"/>
        <v>-9629</v>
      </c>
      <c r="U61" s="6">
        <f t="shared" si="59"/>
        <v>-9595</v>
      </c>
      <c r="V61" s="6">
        <f t="shared" si="59"/>
        <v>-9559</v>
      </c>
      <c r="W61" s="6">
        <f t="shared" si="59"/>
        <v>-9521</v>
      </c>
      <c r="X61" s="6">
        <f t="shared" si="59"/>
        <v>-9481</v>
      </c>
      <c r="Y61" s="6">
        <f t="shared" si="59"/>
        <v>-9439</v>
      </c>
      <c r="Z61" s="6">
        <f t="shared" si="59"/>
        <v>-9395</v>
      </c>
      <c r="AA61" s="6">
        <f t="shared" si="59"/>
        <v>-9349</v>
      </c>
      <c r="AB61" s="6">
        <f t="shared" si="59"/>
        <v>-9301</v>
      </c>
      <c r="AC61" s="6">
        <f t="shared" si="59"/>
        <v>-9251</v>
      </c>
      <c r="AD61" s="6">
        <f t="shared" si="59"/>
        <v>-9199</v>
      </c>
      <c r="AE61" s="6">
        <f t="shared" si="59"/>
        <v>-9145</v>
      </c>
      <c r="AF61" s="6">
        <f t="shared" si="59"/>
        <v>-9089</v>
      </c>
      <c r="AG61" s="6">
        <f t="shared" si="59"/>
        <v>-9031</v>
      </c>
      <c r="AH61" s="6">
        <f t="shared" si="59"/>
        <v>-8971</v>
      </c>
      <c r="AI61" s="6">
        <f t="shared" si="61"/>
        <v>-8909</v>
      </c>
      <c r="AJ61" s="6">
        <f t="shared" si="61"/>
        <v>-8845</v>
      </c>
      <c r="AK61" s="6">
        <f t="shared" si="61"/>
        <v>-8779</v>
      </c>
      <c r="AL61" s="6">
        <f t="shared" si="61"/>
        <v>-8711</v>
      </c>
      <c r="AM61" s="6">
        <f t="shared" si="61"/>
        <v>-8641</v>
      </c>
      <c r="AN61" s="6">
        <f t="shared" si="61"/>
        <v>-8569</v>
      </c>
      <c r="AO61" s="6">
        <f t="shared" si="61"/>
        <v>-8495</v>
      </c>
      <c r="AP61" s="6">
        <f t="shared" si="61"/>
        <v>-8419</v>
      </c>
      <c r="AQ61" s="6">
        <f t="shared" si="61"/>
        <v>-8341</v>
      </c>
      <c r="AR61" s="6">
        <f t="shared" si="61"/>
        <v>-8261</v>
      </c>
      <c r="AS61" s="6">
        <f t="shared" si="61"/>
        <v>-8179</v>
      </c>
      <c r="AT61" s="6">
        <f t="shared" si="61"/>
        <v>-8095</v>
      </c>
      <c r="AU61" s="6">
        <f t="shared" si="61"/>
        <v>-8009</v>
      </c>
      <c r="AV61" s="6">
        <f t="shared" si="61"/>
        <v>-7921</v>
      </c>
      <c r="AW61" s="6">
        <f t="shared" si="61"/>
        <v>-7831</v>
      </c>
      <c r="AX61" s="6">
        <f t="shared" si="61"/>
        <v>-7739</v>
      </c>
      <c r="AY61" s="6">
        <f t="shared" si="62"/>
        <v>-7645</v>
      </c>
      <c r="AZ61" s="6">
        <f t="shared" si="62"/>
        <v>-7549</v>
      </c>
      <c r="BA61" s="6">
        <f t="shared" si="62"/>
        <v>-7451</v>
      </c>
      <c r="BB61" s="6">
        <f t="shared" si="53"/>
        <v>-7351</v>
      </c>
      <c r="BC61" s="6">
        <f t="shared" si="53"/>
        <v>-7249</v>
      </c>
      <c r="BD61" s="6">
        <f t="shared" si="53"/>
        <v>-7145</v>
      </c>
      <c r="BE61" s="6">
        <f t="shared" si="53"/>
        <v>-7039</v>
      </c>
      <c r="BF61" s="6">
        <f t="shared" si="53"/>
        <v>-6931</v>
      </c>
      <c r="BG61" s="6">
        <f t="shared" si="53"/>
        <v>-6821</v>
      </c>
      <c r="BH61" s="6">
        <f t="shared" si="53"/>
        <v>-6709</v>
      </c>
      <c r="BI61" s="6">
        <f t="shared" si="53"/>
        <v>-6595</v>
      </c>
      <c r="BJ61" s="6">
        <f t="shared" si="53"/>
        <v>-6479</v>
      </c>
      <c r="BK61" s="6">
        <f t="shared" si="53"/>
        <v>-6361</v>
      </c>
      <c r="BL61" s="6">
        <f t="shared" si="53"/>
        <v>-6241</v>
      </c>
      <c r="BM61" s="6">
        <f t="shared" si="53"/>
        <v>-6119</v>
      </c>
      <c r="BN61" s="6">
        <f t="shared" si="53"/>
        <v>-5995</v>
      </c>
      <c r="BO61" s="6">
        <f t="shared" si="53"/>
        <v>-5869</v>
      </c>
      <c r="BP61" s="6">
        <f t="shared" si="53"/>
        <v>-5741</v>
      </c>
      <c r="BQ61" s="6">
        <f t="shared" si="54"/>
        <v>-5611</v>
      </c>
      <c r="BR61" s="6">
        <f t="shared" si="54"/>
        <v>-5479</v>
      </c>
      <c r="BS61" s="6">
        <f t="shared" si="54"/>
        <v>-5345</v>
      </c>
      <c r="BT61" s="6">
        <f t="shared" si="54"/>
        <v>-5209</v>
      </c>
      <c r="BU61" s="6">
        <f t="shared" si="54"/>
        <v>-5071</v>
      </c>
      <c r="BV61" s="6">
        <f t="shared" si="54"/>
        <v>-4931</v>
      </c>
      <c r="BW61" s="6">
        <f t="shared" si="54"/>
        <v>-4789</v>
      </c>
      <c r="BX61" s="6">
        <f t="shared" si="54"/>
        <v>-4645</v>
      </c>
      <c r="BY61" s="6">
        <f t="shared" si="54"/>
        <v>-4499</v>
      </c>
      <c r="BZ61" s="6">
        <f t="shared" si="54"/>
        <v>-4351</v>
      </c>
      <c r="CA61" s="6">
        <f t="shared" si="54"/>
        <v>-4201</v>
      </c>
      <c r="CB61" s="6">
        <f t="shared" si="54"/>
        <v>-4049</v>
      </c>
      <c r="CC61" s="6">
        <f t="shared" si="54"/>
        <v>-3895</v>
      </c>
      <c r="CD61" s="6">
        <f t="shared" si="54"/>
        <v>-3739</v>
      </c>
      <c r="CE61" s="6">
        <f t="shared" si="54"/>
        <v>-3581</v>
      </c>
      <c r="CF61" s="6">
        <f t="shared" si="54"/>
        <v>-3421</v>
      </c>
      <c r="CG61" s="6">
        <f t="shared" si="55"/>
        <v>-3259</v>
      </c>
      <c r="CH61" s="6">
        <f t="shared" si="55"/>
        <v>-3095</v>
      </c>
      <c r="CI61" s="6">
        <f t="shared" si="55"/>
        <v>-2929</v>
      </c>
      <c r="CJ61" s="6">
        <f t="shared" si="55"/>
        <v>-2761</v>
      </c>
      <c r="CK61" s="6">
        <f t="shared" si="55"/>
        <v>-2591</v>
      </c>
      <c r="CL61" s="6">
        <f t="shared" si="55"/>
        <v>-2419</v>
      </c>
      <c r="CM61" s="6">
        <f t="shared" si="55"/>
        <v>-2245</v>
      </c>
      <c r="CN61" s="6">
        <f t="shared" si="55"/>
        <v>-2069</v>
      </c>
      <c r="CO61" s="6">
        <f t="shared" si="55"/>
        <v>-1891</v>
      </c>
      <c r="CP61" s="6">
        <f t="shared" si="55"/>
        <v>-1711</v>
      </c>
      <c r="CQ61" s="6">
        <f t="shared" si="55"/>
        <v>-1529</v>
      </c>
      <c r="CR61" s="6">
        <f t="shared" si="55"/>
        <v>-1345</v>
      </c>
      <c r="CS61" s="6">
        <f t="shared" si="55"/>
        <v>-1159</v>
      </c>
      <c r="CT61" s="6">
        <f t="shared" si="55"/>
        <v>-971</v>
      </c>
      <c r="CU61" s="6">
        <f t="shared" si="55"/>
        <v>-781</v>
      </c>
      <c r="CV61" s="6">
        <f t="shared" si="55"/>
        <v>-589</v>
      </c>
      <c r="CW61" s="6">
        <f t="shared" si="63"/>
        <v>-395</v>
      </c>
      <c r="CX61" s="6">
        <f t="shared" si="63"/>
        <v>-199</v>
      </c>
      <c r="CY61" s="6">
        <f t="shared" si="63"/>
        <v>-1</v>
      </c>
      <c r="CZ61" s="49">
        <f t="shared" si="63"/>
        <v>199</v>
      </c>
      <c r="DA61" s="6">
        <f t="shared" si="63"/>
        <v>401</v>
      </c>
      <c r="DB61" s="6">
        <f t="shared" si="50"/>
        <v>605</v>
      </c>
      <c r="DC61" s="6">
        <f t="shared" si="50"/>
        <v>811</v>
      </c>
      <c r="DD61" s="6">
        <f t="shared" si="50"/>
        <v>1019</v>
      </c>
      <c r="DE61" s="6">
        <f t="shared" si="50"/>
        <v>1229</v>
      </c>
      <c r="DF61" s="6">
        <f t="shared" si="50"/>
        <v>1441</v>
      </c>
      <c r="DG61" s="6">
        <f t="shared" si="50"/>
        <v>1655</v>
      </c>
      <c r="DH61" s="6">
        <f t="shared" si="50"/>
        <v>1871</v>
      </c>
      <c r="DI61" s="6">
        <f t="shared" si="50"/>
        <v>2089</v>
      </c>
      <c r="DJ61" s="6">
        <f t="shared" si="50"/>
        <v>2309</v>
      </c>
      <c r="DK61" s="6">
        <f t="shared" si="50"/>
        <v>2531</v>
      </c>
      <c r="DL61" s="6">
        <f t="shared" si="50"/>
        <v>2755</v>
      </c>
      <c r="DM61" s="6">
        <f t="shared" si="50"/>
        <v>2981</v>
      </c>
      <c r="DN61" s="6">
        <f t="shared" si="50"/>
        <v>3209</v>
      </c>
      <c r="DO61" s="6">
        <f t="shared" si="50"/>
        <v>3439</v>
      </c>
      <c r="DP61" s="6">
        <f t="shared" si="50"/>
        <v>3671</v>
      </c>
      <c r="DQ61" s="6">
        <f t="shared" si="50"/>
        <v>3905</v>
      </c>
      <c r="DR61" s="6">
        <f t="shared" si="57"/>
        <v>4141</v>
      </c>
      <c r="DS61" s="6">
        <f t="shared" si="57"/>
        <v>4379</v>
      </c>
      <c r="DT61" s="6">
        <f t="shared" si="57"/>
        <v>4619</v>
      </c>
      <c r="DU61" s="6">
        <f t="shared" si="57"/>
        <v>4861</v>
      </c>
      <c r="DV61" s="6">
        <f t="shared" si="57"/>
        <v>5105</v>
      </c>
      <c r="DW61" s="6">
        <f t="shared" si="57"/>
        <v>5351</v>
      </c>
      <c r="DX61" s="6">
        <f t="shared" si="57"/>
        <v>5599</v>
      </c>
      <c r="DY61" s="6">
        <f t="shared" si="57"/>
        <v>5849</v>
      </c>
      <c r="DZ61" s="6">
        <f t="shared" si="57"/>
        <v>6101</v>
      </c>
      <c r="EA61" s="6">
        <f t="shared" si="57"/>
        <v>6355</v>
      </c>
      <c r="EB61" s="6">
        <f t="shared" si="57"/>
        <v>6611</v>
      </c>
      <c r="EC61" s="6">
        <f t="shared" si="57"/>
        <v>6869</v>
      </c>
      <c r="ED61" s="6">
        <f t="shared" si="57"/>
        <v>7129</v>
      </c>
      <c r="EE61" s="2">
        <f t="shared" si="52"/>
        <v>50369</v>
      </c>
      <c r="EF61" s="2">
        <f t="shared" si="52"/>
        <v>51173</v>
      </c>
      <c r="EG61" s="2">
        <f t="shared" si="52"/>
        <v>51983</v>
      </c>
      <c r="EH61" s="2">
        <f t="shared" si="52"/>
        <v>52799</v>
      </c>
    </row>
    <row r="62" spans="2:138" ht="15">
      <c r="B62" s="24">
        <v>57</v>
      </c>
      <c r="C62" s="47">
        <f t="shared" si="15"/>
        <v>5125</v>
      </c>
      <c r="D62" s="6">
        <f t="shared" si="60"/>
        <v>-10249</v>
      </c>
      <c r="E62" s="6">
        <f t="shared" si="60"/>
        <v>-10247</v>
      </c>
      <c r="F62" s="6">
        <f t="shared" si="60"/>
        <v>-10243</v>
      </c>
      <c r="G62" s="6">
        <f t="shared" si="60"/>
        <v>-10237</v>
      </c>
      <c r="H62" s="6">
        <f t="shared" si="60"/>
        <v>-10229</v>
      </c>
      <c r="I62" s="6">
        <f t="shared" si="60"/>
        <v>-10219</v>
      </c>
      <c r="J62" s="6">
        <f t="shared" si="60"/>
        <v>-10207</v>
      </c>
      <c r="K62" s="6">
        <f t="shared" si="60"/>
        <v>-10193</v>
      </c>
      <c r="L62" s="6">
        <f t="shared" si="60"/>
        <v>-10177</v>
      </c>
      <c r="M62" s="6">
        <f t="shared" si="60"/>
        <v>-10159</v>
      </c>
      <c r="N62" s="6">
        <f t="shared" si="60"/>
        <v>-10139</v>
      </c>
      <c r="O62" s="6">
        <f t="shared" si="60"/>
        <v>-10117</v>
      </c>
      <c r="P62" s="6">
        <f t="shared" si="60"/>
        <v>-10093</v>
      </c>
      <c r="Q62" s="6">
        <f t="shared" si="60"/>
        <v>-10067</v>
      </c>
      <c r="R62" s="6">
        <f t="shared" si="60"/>
        <v>-10039</v>
      </c>
      <c r="S62" s="6">
        <f t="shared" si="60"/>
        <v>-10009</v>
      </c>
      <c r="T62" s="6">
        <f t="shared" si="59"/>
        <v>-9977</v>
      </c>
      <c r="U62" s="6">
        <f t="shared" si="59"/>
        <v>-9943</v>
      </c>
      <c r="V62" s="6">
        <f t="shared" si="59"/>
        <v>-9907</v>
      </c>
      <c r="W62" s="6">
        <f t="shared" si="59"/>
        <v>-9869</v>
      </c>
      <c r="X62" s="6">
        <f t="shared" si="59"/>
        <v>-9829</v>
      </c>
      <c r="Y62" s="6">
        <f t="shared" si="59"/>
        <v>-9787</v>
      </c>
      <c r="Z62" s="6">
        <f t="shared" si="59"/>
        <v>-9743</v>
      </c>
      <c r="AA62" s="6">
        <f t="shared" si="59"/>
        <v>-9697</v>
      </c>
      <c r="AB62" s="6">
        <f t="shared" si="59"/>
        <v>-9649</v>
      </c>
      <c r="AC62" s="6">
        <f t="shared" si="59"/>
        <v>-9599</v>
      </c>
      <c r="AD62" s="6">
        <f t="shared" si="59"/>
        <v>-9547</v>
      </c>
      <c r="AE62" s="6">
        <f t="shared" si="59"/>
        <v>-9493</v>
      </c>
      <c r="AF62" s="6">
        <f t="shared" si="59"/>
        <v>-9437</v>
      </c>
      <c r="AG62" s="6">
        <f t="shared" si="59"/>
        <v>-9379</v>
      </c>
      <c r="AH62" s="6">
        <f t="shared" si="59"/>
        <v>-9319</v>
      </c>
      <c r="AI62" s="6">
        <f t="shared" si="61"/>
        <v>-9257</v>
      </c>
      <c r="AJ62" s="6">
        <f t="shared" si="61"/>
        <v>-9193</v>
      </c>
      <c r="AK62" s="6">
        <f t="shared" si="61"/>
        <v>-9127</v>
      </c>
      <c r="AL62" s="6">
        <f t="shared" si="61"/>
        <v>-9059</v>
      </c>
      <c r="AM62" s="6">
        <f t="shared" si="61"/>
        <v>-8989</v>
      </c>
      <c r="AN62" s="6">
        <f t="shared" si="61"/>
        <v>-8917</v>
      </c>
      <c r="AO62" s="6">
        <f t="shared" si="61"/>
        <v>-8843</v>
      </c>
      <c r="AP62" s="6">
        <f t="shared" si="61"/>
        <v>-8767</v>
      </c>
      <c r="AQ62" s="6">
        <f t="shared" si="61"/>
        <v>-8689</v>
      </c>
      <c r="AR62" s="6">
        <f t="shared" si="61"/>
        <v>-8609</v>
      </c>
      <c r="AS62" s="6">
        <f t="shared" si="61"/>
        <v>-8527</v>
      </c>
      <c r="AT62" s="6">
        <f t="shared" si="61"/>
        <v>-8443</v>
      </c>
      <c r="AU62" s="6">
        <f t="shared" si="61"/>
        <v>-8357</v>
      </c>
      <c r="AV62" s="6">
        <f t="shared" si="61"/>
        <v>-8269</v>
      </c>
      <c r="AW62" s="6">
        <f t="shared" si="61"/>
        <v>-8179</v>
      </c>
      <c r="AX62" s="6">
        <f t="shared" si="61"/>
        <v>-8087</v>
      </c>
      <c r="AY62" s="6">
        <f t="shared" si="62"/>
        <v>-7993</v>
      </c>
      <c r="AZ62" s="6">
        <f t="shared" si="62"/>
        <v>-7897</v>
      </c>
      <c r="BA62" s="6">
        <f t="shared" si="62"/>
        <v>-7799</v>
      </c>
      <c r="BB62" s="6">
        <f t="shared" si="53"/>
        <v>-7699</v>
      </c>
      <c r="BC62" s="6">
        <f t="shared" si="53"/>
        <v>-7597</v>
      </c>
      <c r="BD62" s="6">
        <f t="shared" si="53"/>
        <v>-7493</v>
      </c>
      <c r="BE62" s="6">
        <f t="shared" si="53"/>
        <v>-7387</v>
      </c>
      <c r="BF62" s="6">
        <f t="shared" si="53"/>
        <v>-7279</v>
      </c>
      <c r="BG62" s="6">
        <f t="shared" si="53"/>
        <v>-7169</v>
      </c>
      <c r="BH62" s="6">
        <f t="shared" si="53"/>
        <v>-7057</v>
      </c>
      <c r="BI62" s="6">
        <f t="shared" si="53"/>
        <v>-6943</v>
      </c>
      <c r="BJ62" s="6">
        <f t="shared" si="53"/>
        <v>-6827</v>
      </c>
      <c r="BK62" s="6">
        <f t="shared" si="53"/>
        <v>-6709</v>
      </c>
      <c r="BL62" s="6">
        <f t="shared" si="53"/>
        <v>-6589</v>
      </c>
      <c r="BM62" s="6">
        <f t="shared" si="53"/>
        <v>-6467</v>
      </c>
      <c r="BN62" s="6">
        <f t="shared" si="53"/>
        <v>-6343</v>
      </c>
      <c r="BO62" s="6">
        <f t="shared" si="53"/>
        <v>-6217</v>
      </c>
      <c r="BP62" s="6">
        <f t="shared" si="53"/>
        <v>-6089</v>
      </c>
      <c r="BQ62" s="6">
        <f t="shared" si="54"/>
        <v>-5959</v>
      </c>
      <c r="BR62" s="6">
        <f t="shared" si="54"/>
        <v>-5827</v>
      </c>
      <c r="BS62" s="6">
        <f t="shared" si="54"/>
        <v>-5693</v>
      </c>
      <c r="BT62" s="6">
        <f t="shared" si="54"/>
        <v>-5557</v>
      </c>
      <c r="BU62" s="6">
        <f t="shared" si="54"/>
        <v>-5419</v>
      </c>
      <c r="BV62" s="6">
        <f t="shared" si="54"/>
        <v>-5279</v>
      </c>
      <c r="BW62" s="6">
        <f t="shared" si="54"/>
        <v>-5137</v>
      </c>
      <c r="BX62" s="6">
        <f t="shared" si="54"/>
        <v>-4993</v>
      </c>
      <c r="BY62" s="6">
        <f t="shared" si="54"/>
        <v>-4847</v>
      </c>
      <c r="BZ62" s="6">
        <f t="shared" si="54"/>
        <v>-4699</v>
      </c>
      <c r="CA62" s="6">
        <f t="shared" si="54"/>
        <v>-4549</v>
      </c>
      <c r="CB62" s="6">
        <f t="shared" si="54"/>
        <v>-4397</v>
      </c>
      <c r="CC62" s="6">
        <f t="shared" si="54"/>
        <v>-4243</v>
      </c>
      <c r="CD62" s="6">
        <f t="shared" si="54"/>
        <v>-4087</v>
      </c>
      <c r="CE62" s="6">
        <f t="shared" si="54"/>
        <v>-3929</v>
      </c>
      <c r="CF62" s="6">
        <f t="shared" si="54"/>
        <v>-3769</v>
      </c>
      <c r="CG62" s="6">
        <f t="shared" si="55"/>
        <v>-3607</v>
      </c>
      <c r="CH62" s="6">
        <f t="shared" si="55"/>
        <v>-3443</v>
      </c>
      <c r="CI62" s="6">
        <f t="shared" si="55"/>
        <v>-3277</v>
      </c>
      <c r="CJ62" s="6">
        <f t="shared" si="55"/>
        <v>-3109</v>
      </c>
      <c r="CK62" s="6">
        <f t="shared" si="55"/>
        <v>-2939</v>
      </c>
      <c r="CL62" s="6">
        <f t="shared" si="55"/>
        <v>-2767</v>
      </c>
      <c r="CM62" s="6">
        <f t="shared" si="55"/>
        <v>-2593</v>
      </c>
      <c r="CN62" s="6">
        <f t="shared" si="55"/>
        <v>-2417</v>
      </c>
      <c r="CO62" s="6">
        <f t="shared" si="55"/>
        <v>-2239</v>
      </c>
      <c r="CP62" s="6">
        <f t="shared" si="55"/>
        <v>-2059</v>
      </c>
      <c r="CQ62" s="6">
        <f t="shared" si="55"/>
        <v>-1877</v>
      </c>
      <c r="CR62" s="6">
        <f t="shared" si="55"/>
        <v>-1693</v>
      </c>
      <c r="CS62" s="6">
        <f t="shared" si="55"/>
        <v>-1507</v>
      </c>
      <c r="CT62" s="6">
        <f t="shared" si="55"/>
        <v>-1319</v>
      </c>
      <c r="CU62" s="6">
        <f t="shared" si="55"/>
        <v>-1129</v>
      </c>
      <c r="CV62" s="6">
        <f t="shared" si="55"/>
        <v>-937</v>
      </c>
      <c r="CW62" s="6">
        <f t="shared" si="63"/>
        <v>-743</v>
      </c>
      <c r="CX62" s="6">
        <f t="shared" si="63"/>
        <v>-547</v>
      </c>
      <c r="CY62" s="6">
        <f t="shared" si="63"/>
        <v>-349</v>
      </c>
      <c r="CZ62" s="6">
        <f t="shared" si="63"/>
        <v>-149</v>
      </c>
      <c r="DA62" s="49">
        <f t="shared" si="63"/>
        <v>53</v>
      </c>
      <c r="DB62" s="6">
        <f t="shared" si="50"/>
        <v>257</v>
      </c>
      <c r="DC62" s="6">
        <f t="shared" si="50"/>
        <v>463</v>
      </c>
      <c r="DD62" s="6">
        <f t="shared" si="50"/>
        <v>671</v>
      </c>
      <c r="DE62" s="6">
        <f t="shared" si="50"/>
        <v>881</v>
      </c>
      <c r="DF62" s="6">
        <f t="shared" si="50"/>
        <v>1093</v>
      </c>
      <c r="DG62" s="6">
        <f t="shared" si="50"/>
        <v>1307</v>
      </c>
      <c r="DH62" s="6">
        <f t="shared" si="50"/>
        <v>1523</v>
      </c>
      <c r="DI62" s="6">
        <f t="shared" si="50"/>
        <v>1741</v>
      </c>
      <c r="DJ62" s="6">
        <f t="shared" si="50"/>
        <v>1961</v>
      </c>
      <c r="DK62" s="6">
        <f t="shared" si="50"/>
        <v>2183</v>
      </c>
      <c r="DL62" s="6">
        <f t="shared" si="50"/>
        <v>2407</v>
      </c>
      <c r="DM62" s="6">
        <f t="shared" si="50"/>
        <v>2633</v>
      </c>
      <c r="DN62" s="6">
        <f t="shared" si="50"/>
        <v>2861</v>
      </c>
      <c r="DO62" s="6">
        <f t="shared" si="50"/>
        <v>3091</v>
      </c>
      <c r="DP62" s="6">
        <f t="shared" si="50"/>
        <v>3323</v>
      </c>
      <c r="DQ62" s="6">
        <f t="shared" si="50"/>
        <v>3557</v>
      </c>
      <c r="DR62" s="6">
        <f t="shared" si="57"/>
        <v>3793</v>
      </c>
      <c r="DS62" s="6">
        <f t="shared" si="57"/>
        <v>4031</v>
      </c>
      <c r="DT62" s="6">
        <f t="shared" si="57"/>
        <v>4271</v>
      </c>
      <c r="DU62" s="6">
        <f t="shared" si="57"/>
        <v>4513</v>
      </c>
      <c r="DV62" s="6">
        <f t="shared" si="57"/>
        <v>4757</v>
      </c>
      <c r="DW62" s="6">
        <f t="shared" si="57"/>
        <v>5003</v>
      </c>
      <c r="DX62" s="6">
        <f t="shared" si="57"/>
        <v>5251</v>
      </c>
      <c r="DY62" s="6">
        <f t="shared" si="57"/>
        <v>5501</v>
      </c>
      <c r="DZ62" s="6">
        <f t="shared" si="57"/>
        <v>5753</v>
      </c>
      <c r="EA62" s="6">
        <f t="shared" si="57"/>
        <v>6007</v>
      </c>
      <c r="EB62" s="6">
        <f t="shared" si="57"/>
        <v>6263</v>
      </c>
      <c r="EC62" s="6">
        <f t="shared" si="57"/>
        <v>6521</v>
      </c>
      <c r="ED62" s="6">
        <f t="shared" si="57"/>
        <v>6781</v>
      </c>
      <c r="EE62" s="2">
        <f t="shared" si="52"/>
        <v>50257</v>
      </c>
      <c r="EF62" s="2">
        <f t="shared" si="52"/>
        <v>51061</v>
      </c>
      <c r="EG62" s="2">
        <f t="shared" si="52"/>
        <v>51871</v>
      </c>
      <c r="EH62" s="2">
        <f t="shared" si="52"/>
        <v>52687</v>
      </c>
    </row>
    <row r="63" spans="2:138" ht="15">
      <c r="B63" s="24">
        <v>58</v>
      </c>
      <c r="C63" s="47">
        <f t="shared" si="15"/>
        <v>5302</v>
      </c>
      <c r="D63" s="6">
        <f t="shared" si="60"/>
        <v>-10603</v>
      </c>
      <c r="E63" s="6">
        <f t="shared" si="60"/>
        <v>-10601</v>
      </c>
      <c r="F63" s="6">
        <f t="shared" si="60"/>
        <v>-10597</v>
      </c>
      <c r="G63" s="6">
        <f t="shared" si="60"/>
        <v>-10591</v>
      </c>
      <c r="H63" s="6">
        <f t="shared" si="60"/>
        <v>-10583</v>
      </c>
      <c r="I63" s="6">
        <f t="shared" si="60"/>
        <v>-10573</v>
      </c>
      <c r="J63" s="6">
        <f t="shared" si="60"/>
        <v>-10561</v>
      </c>
      <c r="K63" s="6">
        <f t="shared" si="60"/>
        <v>-10547</v>
      </c>
      <c r="L63" s="6">
        <f t="shared" si="60"/>
        <v>-10531</v>
      </c>
      <c r="M63" s="6">
        <f t="shared" si="60"/>
        <v>-10513</v>
      </c>
      <c r="N63" s="6">
        <f t="shared" si="60"/>
        <v>-10493</v>
      </c>
      <c r="O63" s="6">
        <f t="shared" si="60"/>
        <v>-10471</v>
      </c>
      <c r="P63" s="6">
        <f t="shared" si="60"/>
        <v>-10447</v>
      </c>
      <c r="Q63" s="6">
        <f t="shared" si="60"/>
        <v>-10421</v>
      </c>
      <c r="R63" s="6">
        <f t="shared" si="60"/>
        <v>-10393</v>
      </c>
      <c r="S63" s="6">
        <f t="shared" si="60"/>
        <v>-10363</v>
      </c>
      <c r="T63" s="6">
        <f t="shared" si="59"/>
        <v>-10331</v>
      </c>
      <c r="U63" s="6">
        <f t="shared" si="59"/>
        <v>-10297</v>
      </c>
      <c r="V63" s="6">
        <f t="shared" si="59"/>
        <v>-10261</v>
      </c>
      <c r="W63" s="6">
        <f t="shared" si="59"/>
        <v>-10223</v>
      </c>
      <c r="X63" s="6">
        <f t="shared" si="59"/>
        <v>-10183</v>
      </c>
      <c r="Y63" s="6">
        <f t="shared" si="59"/>
        <v>-10141</v>
      </c>
      <c r="Z63" s="6">
        <f t="shared" si="59"/>
        <v>-10097</v>
      </c>
      <c r="AA63" s="6">
        <f t="shared" si="59"/>
        <v>-10051</v>
      </c>
      <c r="AB63" s="6">
        <f t="shared" si="59"/>
        <v>-10003</v>
      </c>
      <c r="AC63" s="6">
        <f t="shared" si="59"/>
        <v>-9953</v>
      </c>
      <c r="AD63" s="6">
        <f t="shared" si="59"/>
        <v>-9901</v>
      </c>
      <c r="AE63" s="6">
        <f t="shared" si="59"/>
        <v>-9847</v>
      </c>
      <c r="AF63" s="6">
        <f t="shared" si="59"/>
        <v>-9791</v>
      </c>
      <c r="AG63" s="6">
        <f t="shared" si="59"/>
        <v>-9733</v>
      </c>
      <c r="AH63" s="6">
        <f t="shared" si="59"/>
        <v>-9673</v>
      </c>
      <c r="AI63" s="6">
        <f t="shared" si="61"/>
        <v>-9611</v>
      </c>
      <c r="AJ63" s="6">
        <f t="shared" si="61"/>
        <v>-9547</v>
      </c>
      <c r="AK63" s="6">
        <f t="shared" si="61"/>
        <v>-9481</v>
      </c>
      <c r="AL63" s="6">
        <f t="shared" si="61"/>
        <v>-9413</v>
      </c>
      <c r="AM63" s="6">
        <f t="shared" si="61"/>
        <v>-9343</v>
      </c>
      <c r="AN63" s="6">
        <f t="shared" si="61"/>
        <v>-9271</v>
      </c>
      <c r="AO63" s="6">
        <f t="shared" si="61"/>
        <v>-9197</v>
      </c>
      <c r="AP63" s="6">
        <f t="shared" si="61"/>
        <v>-9121</v>
      </c>
      <c r="AQ63" s="6">
        <f t="shared" si="61"/>
        <v>-9043</v>
      </c>
      <c r="AR63" s="6">
        <f t="shared" si="61"/>
        <v>-8963</v>
      </c>
      <c r="AS63" s="6">
        <f t="shared" si="61"/>
        <v>-8881</v>
      </c>
      <c r="AT63" s="6">
        <f t="shared" si="61"/>
        <v>-8797</v>
      </c>
      <c r="AU63" s="6">
        <f t="shared" si="61"/>
        <v>-8711</v>
      </c>
      <c r="AV63" s="6">
        <f t="shared" si="61"/>
        <v>-8623</v>
      </c>
      <c r="AW63" s="6">
        <f t="shared" si="61"/>
        <v>-8533</v>
      </c>
      <c r="AX63" s="6">
        <f t="shared" si="61"/>
        <v>-8441</v>
      </c>
      <c r="AY63" s="6">
        <f t="shared" si="62"/>
        <v>-8347</v>
      </c>
      <c r="AZ63" s="6">
        <f t="shared" si="62"/>
        <v>-8251</v>
      </c>
      <c r="BA63" s="6">
        <f t="shared" si="62"/>
        <v>-8153</v>
      </c>
      <c r="BB63" s="6">
        <f t="shared" si="53"/>
        <v>-8053</v>
      </c>
      <c r="BC63" s="6">
        <f t="shared" si="53"/>
        <v>-7951</v>
      </c>
      <c r="BD63" s="6">
        <f t="shared" si="53"/>
        <v>-7847</v>
      </c>
      <c r="BE63" s="6">
        <f t="shared" si="53"/>
        <v>-7741</v>
      </c>
      <c r="BF63" s="6">
        <f t="shared" si="53"/>
        <v>-7633</v>
      </c>
      <c r="BG63" s="6">
        <f t="shared" si="53"/>
        <v>-7523</v>
      </c>
      <c r="BH63" s="6">
        <f t="shared" si="53"/>
        <v>-7411</v>
      </c>
      <c r="BI63" s="6">
        <f t="shared" si="53"/>
        <v>-7297</v>
      </c>
      <c r="BJ63" s="6">
        <f t="shared" si="53"/>
        <v>-7181</v>
      </c>
      <c r="BK63" s="6">
        <f t="shared" si="53"/>
        <v>-7063</v>
      </c>
      <c r="BL63" s="6">
        <f t="shared" si="53"/>
        <v>-6943</v>
      </c>
      <c r="BM63" s="6">
        <f t="shared" si="53"/>
        <v>-6821</v>
      </c>
      <c r="BN63" s="6">
        <f t="shared" si="53"/>
        <v>-6697</v>
      </c>
      <c r="BO63" s="6">
        <f t="shared" si="53"/>
        <v>-6571</v>
      </c>
      <c r="BP63" s="6">
        <f t="shared" si="53"/>
        <v>-6443</v>
      </c>
      <c r="BQ63" s="6">
        <f t="shared" si="54"/>
        <v>-6313</v>
      </c>
      <c r="BR63" s="6">
        <f t="shared" si="54"/>
        <v>-6181</v>
      </c>
      <c r="BS63" s="6">
        <f t="shared" si="54"/>
        <v>-6047</v>
      </c>
      <c r="BT63" s="6">
        <f t="shared" si="54"/>
        <v>-5911</v>
      </c>
      <c r="BU63" s="6">
        <f t="shared" si="54"/>
        <v>-5773</v>
      </c>
      <c r="BV63" s="6">
        <f t="shared" si="54"/>
        <v>-5633</v>
      </c>
      <c r="BW63" s="6">
        <f t="shared" si="54"/>
        <v>-5491</v>
      </c>
      <c r="BX63" s="6">
        <f t="shared" si="54"/>
        <v>-5347</v>
      </c>
      <c r="BY63" s="6">
        <f t="shared" si="54"/>
        <v>-5201</v>
      </c>
      <c r="BZ63" s="6">
        <f t="shared" si="54"/>
        <v>-5053</v>
      </c>
      <c r="CA63" s="6">
        <f t="shared" si="54"/>
        <v>-4903</v>
      </c>
      <c r="CB63" s="6">
        <f t="shared" si="54"/>
        <v>-4751</v>
      </c>
      <c r="CC63" s="6">
        <f t="shared" si="54"/>
        <v>-4597</v>
      </c>
      <c r="CD63" s="6">
        <f t="shared" si="54"/>
        <v>-4441</v>
      </c>
      <c r="CE63" s="6">
        <f t="shared" si="54"/>
        <v>-4283</v>
      </c>
      <c r="CF63" s="6">
        <f t="shared" si="54"/>
        <v>-4123</v>
      </c>
      <c r="CG63" s="6">
        <f t="shared" si="55"/>
        <v>-3961</v>
      </c>
      <c r="CH63" s="6">
        <f t="shared" si="55"/>
        <v>-3797</v>
      </c>
      <c r="CI63" s="6">
        <f t="shared" si="55"/>
        <v>-3631</v>
      </c>
      <c r="CJ63" s="6">
        <f t="shared" si="55"/>
        <v>-3463</v>
      </c>
      <c r="CK63" s="6">
        <f t="shared" si="55"/>
        <v>-3293</v>
      </c>
      <c r="CL63" s="6">
        <f t="shared" si="55"/>
        <v>-3121</v>
      </c>
      <c r="CM63" s="6">
        <f t="shared" si="55"/>
        <v>-2947</v>
      </c>
      <c r="CN63" s="6">
        <f t="shared" si="55"/>
        <v>-2771</v>
      </c>
      <c r="CO63" s="6">
        <f t="shared" si="55"/>
        <v>-2593</v>
      </c>
      <c r="CP63" s="6">
        <f t="shared" si="55"/>
        <v>-2413</v>
      </c>
      <c r="CQ63" s="6">
        <f t="shared" si="55"/>
        <v>-2231</v>
      </c>
      <c r="CR63" s="6">
        <f t="shared" si="55"/>
        <v>-2047</v>
      </c>
      <c r="CS63" s="6">
        <f t="shared" si="55"/>
        <v>-1861</v>
      </c>
      <c r="CT63" s="6">
        <f t="shared" si="55"/>
        <v>-1673</v>
      </c>
      <c r="CU63" s="6">
        <f t="shared" si="55"/>
        <v>-1483</v>
      </c>
      <c r="CV63" s="6">
        <f t="shared" si="55"/>
        <v>-1291</v>
      </c>
      <c r="CW63" s="6">
        <f aca="true" t="shared" si="64" ref="CW63:DL78">CW$4*CW$4-CW$4-(2*$C63-1)</f>
        <v>-1097</v>
      </c>
      <c r="CX63" s="6">
        <f t="shared" si="64"/>
        <v>-901</v>
      </c>
      <c r="CY63" s="6">
        <f t="shared" si="64"/>
        <v>-703</v>
      </c>
      <c r="CZ63" s="6">
        <f t="shared" si="64"/>
        <v>-503</v>
      </c>
      <c r="DA63" s="6">
        <f t="shared" si="64"/>
        <v>-301</v>
      </c>
      <c r="DB63" s="6">
        <f t="shared" si="64"/>
        <v>-97</v>
      </c>
      <c r="DC63" s="49">
        <f t="shared" si="64"/>
        <v>109</v>
      </c>
      <c r="DD63" s="6">
        <f t="shared" si="64"/>
        <v>317</v>
      </c>
      <c r="DE63" s="6">
        <f t="shared" si="64"/>
        <v>527</v>
      </c>
      <c r="DF63" s="6">
        <f t="shared" si="64"/>
        <v>739</v>
      </c>
      <c r="DG63" s="6">
        <f t="shared" si="64"/>
        <v>953</v>
      </c>
      <c r="DH63" s="6">
        <f t="shared" si="64"/>
        <v>1169</v>
      </c>
      <c r="DI63" s="6">
        <f t="shared" si="64"/>
        <v>1387</v>
      </c>
      <c r="DJ63" s="6">
        <f t="shared" si="64"/>
        <v>1607</v>
      </c>
      <c r="DK63" s="6">
        <f t="shared" si="64"/>
        <v>1829</v>
      </c>
      <c r="DL63" s="6">
        <f t="shared" si="64"/>
        <v>2053</v>
      </c>
      <c r="DM63" s="6">
        <f aca="true" t="shared" si="65" ref="DM63:EB78">DM$4*DM$4-DM$4-(2*$C63-1)</f>
        <v>2279</v>
      </c>
      <c r="DN63" s="6">
        <f t="shared" si="65"/>
        <v>2507</v>
      </c>
      <c r="DO63" s="6">
        <f t="shared" si="65"/>
        <v>2737</v>
      </c>
      <c r="DP63" s="6">
        <f t="shared" si="65"/>
        <v>2969</v>
      </c>
      <c r="DQ63" s="6">
        <f t="shared" si="65"/>
        <v>3203</v>
      </c>
      <c r="DR63" s="6">
        <f t="shared" si="65"/>
        <v>3439</v>
      </c>
      <c r="DS63" s="6">
        <f t="shared" si="65"/>
        <v>3677</v>
      </c>
      <c r="DT63" s="6">
        <f t="shared" si="65"/>
        <v>3917</v>
      </c>
      <c r="DU63" s="6">
        <f t="shared" si="65"/>
        <v>4159</v>
      </c>
      <c r="DV63" s="6">
        <f t="shared" si="65"/>
        <v>4403</v>
      </c>
      <c r="DW63" s="6">
        <f t="shared" si="65"/>
        <v>4649</v>
      </c>
      <c r="DX63" s="6">
        <f t="shared" si="65"/>
        <v>4897</v>
      </c>
      <c r="DY63" s="6">
        <f t="shared" si="65"/>
        <v>5147</v>
      </c>
      <c r="DZ63" s="6">
        <f t="shared" si="65"/>
        <v>5399</v>
      </c>
      <c r="EA63" s="6">
        <f t="shared" si="65"/>
        <v>5653</v>
      </c>
      <c r="EB63" s="6">
        <f t="shared" si="65"/>
        <v>5909</v>
      </c>
      <c r="EC63" s="6">
        <f t="shared" si="57"/>
        <v>6167</v>
      </c>
      <c r="ED63" s="6">
        <f t="shared" si="57"/>
        <v>6427</v>
      </c>
      <c r="EE63" s="2">
        <f t="shared" si="52"/>
        <v>50143</v>
      </c>
      <c r="EF63" s="2">
        <f t="shared" si="52"/>
        <v>50947</v>
      </c>
      <c r="EG63" s="2">
        <f t="shared" si="52"/>
        <v>51757</v>
      </c>
      <c r="EH63" s="2">
        <f t="shared" si="52"/>
        <v>52573</v>
      </c>
    </row>
    <row r="64" spans="2:138" ht="15">
      <c r="B64" s="24">
        <v>59</v>
      </c>
      <c r="C64" s="47">
        <f t="shared" si="15"/>
        <v>5482</v>
      </c>
      <c r="D64" s="6">
        <f t="shared" si="60"/>
        <v>-10963</v>
      </c>
      <c r="E64" s="6">
        <f t="shared" si="60"/>
        <v>-10961</v>
      </c>
      <c r="F64" s="6">
        <f t="shared" si="60"/>
        <v>-10957</v>
      </c>
      <c r="G64" s="6">
        <f t="shared" si="60"/>
        <v>-10951</v>
      </c>
      <c r="H64" s="6">
        <f t="shared" si="60"/>
        <v>-10943</v>
      </c>
      <c r="I64" s="6">
        <f t="shared" si="60"/>
        <v>-10933</v>
      </c>
      <c r="J64" s="6">
        <f t="shared" si="60"/>
        <v>-10921</v>
      </c>
      <c r="K64" s="6">
        <f t="shared" si="60"/>
        <v>-10907</v>
      </c>
      <c r="L64" s="6">
        <f t="shared" si="60"/>
        <v>-10891</v>
      </c>
      <c r="M64" s="6">
        <f t="shared" si="60"/>
        <v>-10873</v>
      </c>
      <c r="N64" s="6">
        <f t="shared" si="60"/>
        <v>-10853</v>
      </c>
      <c r="O64" s="6">
        <f t="shared" si="60"/>
        <v>-10831</v>
      </c>
      <c r="P64" s="6">
        <f t="shared" si="60"/>
        <v>-10807</v>
      </c>
      <c r="Q64" s="6">
        <f t="shared" si="60"/>
        <v>-10781</v>
      </c>
      <c r="R64" s="6">
        <f t="shared" si="60"/>
        <v>-10753</v>
      </c>
      <c r="S64" s="6">
        <f t="shared" si="60"/>
        <v>-10723</v>
      </c>
      <c r="T64" s="6">
        <f t="shared" si="59"/>
        <v>-10691</v>
      </c>
      <c r="U64" s="6">
        <f t="shared" si="59"/>
        <v>-10657</v>
      </c>
      <c r="V64" s="6">
        <f t="shared" si="59"/>
        <v>-10621</v>
      </c>
      <c r="W64" s="6">
        <f t="shared" si="59"/>
        <v>-10583</v>
      </c>
      <c r="X64" s="6">
        <f t="shared" si="59"/>
        <v>-10543</v>
      </c>
      <c r="Y64" s="6">
        <f t="shared" si="59"/>
        <v>-10501</v>
      </c>
      <c r="Z64" s="6">
        <f t="shared" si="59"/>
        <v>-10457</v>
      </c>
      <c r="AA64" s="6">
        <f t="shared" si="59"/>
        <v>-10411</v>
      </c>
      <c r="AB64" s="6">
        <f t="shared" si="59"/>
        <v>-10363</v>
      </c>
      <c r="AC64" s="6">
        <f t="shared" si="59"/>
        <v>-10313</v>
      </c>
      <c r="AD64" s="6">
        <f t="shared" si="59"/>
        <v>-10261</v>
      </c>
      <c r="AE64" s="6">
        <f t="shared" si="59"/>
        <v>-10207</v>
      </c>
      <c r="AF64" s="6">
        <f t="shared" si="59"/>
        <v>-10151</v>
      </c>
      <c r="AG64" s="6">
        <f t="shared" si="59"/>
        <v>-10093</v>
      </c>
      <c r="AH64" s="6">
        <f t="shared" si="59"/>
        <v>-10033</v>
      </c>
      <c r="AI64" s="6">
        <f t="shared" si="61"/>
        <v>-9971</v>
      </c>
      <c r="AJ64" s="6">
        <f t="shared" si="61"/>
        <v>-9907</v>
      </c>
      <c r="AK64" s="6">
        <f t="shared" si="61"/>
        <v>-9841</v>
      </c>
      <c r="AL64" s="6">
        <f t="shared" si="61"/>
        <v>-9773</v>
      </c>
      <c r="AM64" s="6">
        <f t="shared" si="61"/>
        <v>-9703</v>
      </c>
      <c r="AN64" s="6">
        <f t="shared" si="61"/>
        <v>-9631</v>
      </c>
      <c r="AO64" s="6">
        <f t="shared" si="61"/>
        <v>-9557</v>
      </c>
      <c r="AP64" s="6">
        <f t="shared" si="61"/>
        <v>-9481</v>
      </c>
      <c r="AQ64" s="6">
        <f t="shared" si="61"/>
        <v>-9403</v>
      </c>
      <c r="AR64" s="6">
        <f t="shared" si="61"/>
        <v>-9323</v>
      </c>
      <c r="AS64" s="6">
        <f t="shared" si="61"/>
        <v>-9241</v>
      </c>
      <c r="AT64" s="6">
        <f t="shared" si="61"/>
        <v>-9157</v>
      </c>
      <c r="AU64" s="6">
        <f t="shared" si="61"/>
        <v>-9071</v>
      </c>
      <c r="AV64" s="6">
        <f t="shared" si="61"/>
        <v>-8983</v>
      </c>
      <c r="AW64" s="6">
        <f t="shared" si="61"/>
        <v>-8893</v>
      </c>
      <c r="AX64" s="6">
        <f t="shared" si="61"/>
        <v>-8801</v>
      </c>
      <c r="AY64" s="6">
        <f t="shared" si="62"/>
        <v>-8707</v>
      </c>
      <c r="AZ64" s="6">
        <f t="shared" si="62"/>
        <v>-8611</v>
      </c>
      <c r="BA64" s="6">
        <f t="shared" si="62"/>
        <v>-8513</v>
      </c>
      <c r="BB64" s="6">
        <f t="shared" si="53"/>
        <v>-8413</v>
      </c>
      <c r="BC64" s="6">
        <f t="shared" si="53"/>
        <v>-8311</v>
      </c>
      <c r="BD64" s="6">
        <f t="shared" si="53"/>
        <v>-8207</v>
      </c>
      <c r="BE64" s="6">
        <f t="shared" si="53"/>
        <v>-8101</v>
      </c>
      <c r="BF64" s="6">
        <f t="shared" si="53"/>
        <v>-7993</v>
      </c>
      <c r="BG64" s="6">
        <f t="shared" si="53"/>
        <v>-7883</v>
      </c>
      <c r="BH64" s="6">
        <f t="shared" si="53"/>
        <v>-7771</v>
      </c>
      <c r="BI64" s="6">
        <f t="shared" si="53"/>
        <v>-7657</v>
      </c>
      <c r="BJ64" s="6">
        <f t="shared" si="53"/>
        <v>-7541</v>
      </c>
      <c r="BK64" s="6">
        <f t="shared" si="53"/>
        <v>-7423</v>
      </c>
      <c r="BL64" s="6">
        <f t="shared" si="53"/>
        <v>-7303</v>
      </c>
      <c r="BM64" s="6">
        <f t="shared" si="53"/>
        <v>-7181</v>
      </c>
      <c r="BN64" s="6">
        <f t="shared" si="53"/>
        <v>-7057</v>
      </c>
      <c r="BO64" s="6">
        <f t="shared" si="53"/>
        <v>-6931</v>
      </c>
      <c r="BP64" s="6">
        <f t="shared" si="53"/>
        <v>-6803</v>
      </c>
      <c r="BQ64" s="6">
        <f t="shared" si="54"/>
        <v>-6673</v>
      </c>
      <c r="BR64" s="6">
        <f t="shared" si="54"/>
        <v>-6541</v>
      </c>
      <c r="BS64" s="6">
        <f t="shared" si="54"/>
        <v>-6407</v>
      </c>
      <c r="BT64" s="6">
        <f t="shared" si="54"/>
        <v>-6271</v>
      </c>
      <c r="BU64" s="6">
        <f t="shared" si="54"/>
        <v>-6133</v>
      </c>
      <c r="BV64" s="6">
        <f t="shared" si="54"/>
        <v>-5993</v>
      </c>
      <c r="BW64" s="6">
        <f t="shared" si="54"/>
        <v>-5851</v>
      </c>
      <c r="BX64" s="6">
        <f t="shared" si="54"/>
        <v>-5707</v>
      </c>
      <c r="BY64" s="6">
        <f t="shared" si="54"/>
        <v>-5561</v>
      </c>
      <c r="BZ64" s="6">
        <f t="shared" si="54"/>
        <v>-5413</v>
      </c>
      <c r="CA64" s="6">
        <f t="shared" si="54"/>
        <v>-5263</v>
      </c>
      <c r="CB64" s="6">
        <f t="shared" si="54"/>
        <v>-5111</v>
      </c>
      <c r="CC64" s="6">
        <f t="shared" si="54"/>
        <v>-4957</v>
      </c>
      <c r="CD64" s="6">
        <f t="shared" si="54"/>
        <v>-4801</v>
      </c>
      <c r="CE64" s="6">
        <f t="shared" si="54"/>
        <v>-4643</v>
      </c>
      <c r="CF64" s="6">
        <f t="shared" si="54"/>
        <v>-4483</v>
      </c>
      <c r="CG64" s="6">
        <f t="shared" si="55"/>
        <v>-4321</v>
      </c>
      <c r="CH64" s="6">
        <f t="shared" si="55"/>
        <v>-4157</v>
      </c>
      <c r="CI64" s="6">
        <f t="shared" si="55"/>
        <v>-3991</v>
      </c>
      <c r="CJ64" s="6">
        <f t="shared" si="55"/>
        <v>-3823</v>
      </c>
      <c r="CK64" s="6">
        <f t="shared" si="55"/>
        <v>-3653</v>
      </c>
      <c r="CL64" s="6">
        <f t="shared" si="55"/>
        <v>-3481</v>
      </c>
      <c r="CM64" s="6">
        <f t="shared" si="55"/>
        <v>-3307</v>
      </c>
      <c r="CN64" s="6">
        <f t="shared" si="55"/>
        <v>-3131</v>
      </c>
      <c r="CO64" s="6">
        <f t="shared" si="55"/>
        <v>-2953</v>
      </c>
      <c r="CP64" s="6">
        <f t="shared" si="55"/>
        <v>-2773</v>
      </c>
      <c r="CQ64" s="6">
        <f t="shared" si="55"/>
        <v>-2591</v>
      </c>
      <c r="CR64" s="6">
        <f t="shared" si="55"/>
        <v>-2407</v>
      </c>
      <c r="CS64" s="6">
        <f t="shared" si="55"/>
        <v>-2221</v>
      </c>
      <c r="CT64" s="6">
        <f t="shared" si="55"/>
        <v>-2033</v>
      </c>
      <c r="CU64" s="6">
        <f t="shared" si="55"/>
        <v>-1843</v>
      </c>
      <c r="CV64" s="6">
        <f t="shared" si="55"/>
        <v>-1651</v>
      </c>
      <c r="CW64" s="6">
        <f t="shared" si="64"/>
        <v>-1457</v>
      </c>
      <c r="CX64" s="6">
        <f t="shared" si="64"/>
        <v>-1261</v>
      </c>
      <c r="CY64" s="6">
        <f t="shared" si="64"/>
        <v>-1063</v>
      </c>
      <c r="CZ64" s="6">
        <f t="shared" si="64"/>
        <v>-863</v>
      </c>
      <c r="DA64" s="6">
        <f t="shared" si="64"/>
        <v>-661</v>
      </c>
      <c r="DB64" s="6">
        <f t="shared" si="64"/>
        <v>-457</v>
      </c>
      <c r="DC64" s="6">
        <f t="shared" si="64"/>
        <v>-251</v>
      </c>
      <c r="DD64" s="6">
        <f t="shared" si="64"/>
        <v>-43</v>
      </c>
      <c r="DE64" s="49">
        <f t="shared" si="64"/>
        <v>167</v>
      </c>
      <c r="DF64" s="6">
        <f t="shared" si="64"/>
        <v>379</v>
      </c>
      <c r="DG64" s="6">
        <f t="shared" si="64"/>
        <v>593</v>
      </c>
      <c r="DH64" s="6">
        <f t="shared" si="64"/>
        <v>809</v>
      </c>
      <c r="DI64" s="6">
        <f t="shared" si="64"/>
        <v>1027</v>
      </c>
      <c r="DJ64" s="6">
        <f t="shared" si="64"/>
        <v>1247</v>
      </c>
      <c r="DK64" s="6">
        <f t="shared" si="64"/>
        <v>1469</v>
      </c>
      <c r="DL64" s="6">
        <f t="shared" si="64"/>
        <v>1693</v>
      </c>
      <c r="DM64" s="6">
        <f t="shared" si="65"/>
        <v>1919</v>
      </c>
      <c r="DN64" s="6">
        <f t="shared" si="65"/>
        <v>2147</v>
      </c>
      <c r="DO64" s="6">
        <f t="shared" si="65"/>
        <v>2377</v>
      </c>
      <c r="DP64" s="6">
        <f t="shared" si="65"/>
        <v>2609</v>
      </c>
      <c r="DQ64" s="6">
        <f t="shared" si="65"/>
        <v>2843</v>
      </c>
      <c r="DR64" s="6">
        <f t="shared" si="65"/>
        <v>3079</v>
      </c>
      <c r="DS64" s="6">
        <f t="shared" si="65"/>
        <v>3317</v>
      </c>
      <c r="DT64" s="6">
        <f t="shared" si="65"/>
        <v>3557</v>
      </c>
      <c r="DU64" s="6">
        <f t="shared" si="65"/>
        <v>3799</v>
      </c>
      <c r="DV64" s="6">
        <f t="shared" si="65"/>
        <v>4043</v>
      </c>
      <c r="DW64" s="6">
        <f t="shared" si="65"/>
        <v>4289</v>
      </c>
      <c r="DX64" s="6">
        <f t="shared" si="65"/>
        <v>4537</v>
      </c>
      <c r="DY64" s="6">
        <f t="shared" si="65"/>
        <v>4787</v>
      </c>
      <c r="DZ64" s="6">
        <f t="shared" si="65"/>
        <v>5039</v>
      </c>
      <c r="EA64" s="6">
        <f t="shared" si="65"/>
        <v>5293</v>
      </c>
      <c r="EB64" s="6">
        <f t="shared" si="65"/>
        <v>5549</v>
      </c>
      <c r="EC64" s="6">
        <f t="shared" si="57"/>
        <v>5807</v>
      </c>
      <c r="ED64" s="6">
        <f t="shared" si="57"/>
        <v>6067</v>
      </c>
      <c r="EE64" s="2">
        <f t="shared" si="52"/>
        <v>50027</v>
      </c>
      <c r="EF64" s="2">
        <f t="shared" si="52"/>
        <v>50831</v>
      </c>
      <c r="EG64" s="2">
        <f t="shared" si="52"/>
        <v>51641</v>
      </c>
      <c r="EH64" s="2">
        <f t="shared" si="52"/>
        <v>52457</v>
      </c>
    </row>
    <row r="65" spans="2:138" ht="15">
      <c r="B65" s="24">
        <v>60</v>
      </c>
      <c r="C65" s="47">
        <f t="shared" si="15"/>
        <v>5665</v>
      </c>
      <c r="D65" s="6">
        <f t="shared" si="60"/>
        <v>-11329</v>
      </c>
      <c r="E65" s="6">
        <f t="shared" si="60"/>
        <v>-11327</v>
      </c>
      <c r="F65" s="6">
        <f t="shared" si="60"/>
        <v>-11323</v>
      </c>
      <c r="G65" s="6">
        <f t="shared" si="60"/>
        <v>-11317</v>
      </c>
      <c r="H65" s="6">
        <f t="shared" si="60"/>
        <v>-11309</v>
      </c>
      <c r="I65" s="6">
        <f t="shared" si="60"/>
        <v>-11299</v>
      </c>
      <c r="J65" s="6">
        <f t="shared" si="60"/>
        <v>-11287</v>
      </c>
      <c r="K65" s="6">
        <f t="shared" si="60"/>
        <v>-11273</v>
      </c>
      <c r="L65" s="6">
        <f t="shared" si="60"/>
        <v>-11257</v>
      </c>
      <c r="M65" s="6">
        <f t="shared" si="60"/>
        <v>-11239</v>
      </c>
      <c r="N65" s="6">
        <f t="shared" si="60"/>
        <v>-11219</v>
      </c>
      <c r="O65" s="6">
        <f t="shared" si="60"/>
        <v>-11197</v>
      </c>
      <c r="P65" s="6">
        <f t="shared" si="60"/>
        <v>-11173</v>
      </c>
      <c r="Q65" s="6">
        <f t="shared" si="60"/>
        <v>-11147</v>
      </c>
      <c r="R65" s="6">
        <f t="shared" si="60"/>
        <v>-11119</v>
      </c>
      <c r="S65" s="6">
        <f t="shared" si="60"/>
        <v>-11089</v>
      </c>
      <c r="T65" s="6">
        <f t="shared" si="59"/>
        <v>-11057</v>
      </c>
      <c r="U65" s="6">
        <f t="shared" si="59"/>
        <v>-11023</v>
      </c>
      <c r="V65" s="6">
        <f t="shared" si="59"/>
        <v>-10987</v>
      </c>
      <c r="W65" s="6">
        <f t="shared" si="59"/>
        <v>-10949</v>
      </c>
      <c r="X65" s="6">
        <f t="shared" si="59"/>
        <v>-10909</v>
      </c>
      <c r="Y65" s="6">
        <f t="shared" si="59"/>
        <v>-10867</v>
      </c>
      <c r="Z65" s="6">
        <f t="shared" si="59"/>
        <v>-10823</v>
      </c>
      <c r="AA65" s="6">
        <f t="shared" si="59"/>
        <v>-10777</v>
      </c>
      <c r="AB65" s="6">
        <f t="shared" si="59"/>
        <v>-10729</v>
      </c>
      <c r="AC65" s="6">
        <f t="shared" si="59"/>
        <v>-10679</v>
      </c>
      <c r="AD65" s="6">
        <f t="shared" si="59"/>
        <v>-10627</v>
      </c>
      <c r="AE65" s="6">
        <f t="shared" si="59"/>
        <v>-10573</v>
      </c>
      <c r="AF65" s="6">
        <f t="shared" si="59"/>
        <v>-10517</v>
      </c>
      <c r="AG65" s="6">
        <f t="shared" si="59"/>
        <v>-10459</v>
      </c>
      <c r="AH65" s="6">
        <f t="shared" si="59"/>
        <v>-10399</v>
      </c>
      <c r="AI65" s="6">
        <f t="shared" si="61"/>
        <v>-10337</v>
      </c>
      <c r="AJ65" s="6">
        <f t="shared" si="61"/>
        <v>-10273</v>
      </c>
      <c r="AK65" s="6">
        <f t="shared" si="61"/>
        <v>-10207</v>
      </c>
      <c r="AL65" s="6">
        <f t="shared" si="61"/>
        <v>-10139</v>
      </c>
      <c r="AM65" s="6">
        <f t="shared" si="61"/>
        <v>-10069</v>
      </c>
      <c r="AN65" s="6">
        <f t="shared" si="61"/>
        <v>-9997</v>
      </c>
      <c r="AO65" s="6">
        <f t="shared" si="61"/>
        <v>-9923</v>
      </c>
      <c r="AP65" s="6">
        <f t="shared" si="61"/>
        <v>-9847</v>
      </c>
      <c r="AQ65" s="6">
        <f t="shared" si="61"/>
        <v>-9769</v>
      </c>
      <c r="AR65" s="6">
        <f t="shared" si="61"/>
        <v>-9689</v>
      </c>
      <c r="AS65" s="6">
        <f t="shared" si="61"/>
        <v>-9607</v>
      </c>
      <c r="AT65" s="6">
        <f t="shared" si="61"/>
        <v>-9523</v>
      </c>
      <c r="AU65" s="6">
        <f t="shared" si="61"/>
        <v>-9437</v>
      </c>
      <c r="AV65" s="6">
        <f t="shared" si="61"/>
        <v>-9349</v>
      </c>
      <c r="AW65" s="6">
        <f t="shared" si="61"/>
        <v>-9259</v>
      </c>
      <c r="AX65" s="6">
        <f t="shared" si="61"/>
        <v>-9167</v>
      </c>
      <c r="AY65" s="6">
        <f t="shared" si="62"/>
        <v>-9073</v>
      </c>
      <c r="AZ65" s="6">
        <f t="shared" si="62"/>
        <v>-8977</v>
      </c>
      <c r="BA65" s="6">
        <f t="shared" si="62"/>
        <v>-8879</v>
      </c>
      <c r="BB65" s="6">
        <f t="shared" si="53"/>
        <v>-8779</v>
      </c>
      <c r="BC65" s="6">
        <f t="shared" si="53"/>
        <v>-8677</v>
      </c>
      <c r="BD65" s="6">
        <f t="shared" si="53"/>
        <v>-8573</v>
      </c>
      <c r="BE65" s="6">
        <f t="shared" si="53"/>
        <v>-8467</v>
      </c>
      <c r="BF65" s="6">
        <f t="shared" si="53"/>
        <v>-8359</v>
      </c>
      <c r="BG65" s="6">
        <f t="shared" si="53"/>
        <v>-8249</v>
      </c>
      <c r="BH65" s="6">
        <f t="shared" si="53"/>
        <v>-8137</v>
      </c>
      <c r="BI65" s="6">
        <f t="shared" si="53"/>
        <v>-8023</v>
      </c>
      <c r="BJ65" s="6">
        <f t="shared" si="53"/>
        <v>-7907</v>
      </c>
      <c r="BK65" s="6">
        <f t="shared" si="53"/>
        <v>-7789</v>
      </c>
      <c r="BL65" s="6">
        <f t="shared" si="53"/>
        <v>-7669</v>
      </c>
      <c r="BM65" s="6">
        <f t="shared" si="53"/>
        <v>-7547</v>
      </c>
      <c r="BN65" s="6">
        <f t="shared" si="53"/>
        <v>-7423</v>
      </c>
      <c r="BO65" s="6">
        <f t="shared" si="53"/>
        <v>-7297</v>
      </c>
      <c r="BP65" s="6">
        <f t="shared" si="53"/>
        <v>-7169</v>
      </c>
      <c r="BQ65" s="6">
        <f t="shared" si="54"/>
        <v>-7039</v>
      </c>
      <c r="BR65" s="6">
        <f t="shared" si="54"/>
        <v>-6907</v>
      </c>
      <c r="BS65" s="6">
        <f t="shared" si="54"/>
        <v>-6773</v>
      </c>
      <c r="BT65" s="6">
        <f t="shared" si="54"/>
        <v>-6637</v>
      </c>
      <c r="BU65" s="6">
        <f t="shared" si="54"/>
        <v>-6499</v>
      </c>
      <c r="BV65" s="6">
        <f t="shared" si="54"/>
        <v>-6359</v>
      </c>
      <c r="BW65" s="6">
        <f t="shared" si="54"/>
        <v>-6217</v>
      </c>
      <c r="BX65" s="6">
        <f t="shared" si="54"/>
        <v>-6073</v>
      </c>
      <c r="BY65" s="6">
        <f t="shared" si="54"/>
        <v>-5927</v>
      </c>
      <c r="BZ65" s="6">
        <f t="shared" si="54"/>
        <v>-5779</v>
      </c>
      <c r="CA65" s="6">
        <f t="shared" si="54"/>
        <v>-5629</v>
      </c>
      <c r="CB65" s="6">
        <f t="shared" si="54"/>
        <v>-5477</v>
      </c>
      <c r="CC65" s="6">
        <f t="shared" si="54"/>
        <v>-5323</v>
      </c>
      <c r="CD65" s="6">
        <f t="shared" si="54"/>
        <v>-5167</v>
      </c>
      <c r="CE65" s="6">
        <f t="shared" si="54"/>
        <v>-5009</v>
      </c>
      <c r="CF65" s="6">
        <f aca="true" t="shared" si="66" ref="CF65:CU80">CF$4*CF$4-CF$4-(2*$C65-1)</f>
        <v>-4849</v>
      </c>
      <c r="CG65" s="6">
        <f t="shared" si="66"/>
        <v>-4687</v>
      </c>
      <c r="CH65" s="6">
        <f t="shared" si="55"/>
        <v>-4523</v>
      </c>
      <c r="CI65" s="6">
        <f t="shared" si="55"/>
        <v>-4357</v>
      </c>
      <c r="CJ65" s="6">
        <f t="shared" si="55"/>
        <v>-4189</v>
      </c>
      <c r="CK65" s="6">
        <f t="shared" si="55"/>
        <v>-4019</v>
      </c>
      <c r="CL65" s="6">
        <f t="shared" si="55"/>
        <v>-3847</v>
      </c>
      <c r="CM65" s="6">
        <f t="shared" si="55"/>
        <v>-3673</v>
      </c>
      <c r="CN65" s="6">
        <f t="shared" si="55"/>
        <v>-3497</v>
      </c>
      <c r="CO65" s="6">
        <f t="shared" si="55"/>
        <v>-3319</v>
      </c>
      <c r="CP65" s="6">
        <f t="shared" si="55"/>
        <v>-3139</v>
      </c>
      <c r="CQ65" s="6">
        <f t="shared" si="55"/>
        <v>-2957</v>
      </c>
      <c r="CR65" s="6">
        <f t="shared" si="55"/>
        <v>-2773</v>
      </c>
      <c r="CS65" s="6">
        <f t="shared" si="55"/>
        <v>-2587</v>
      </c>
      <c r="CT65" s="6">
        <f t="shared" si="55"/>
        <v>-2399</v>
      </c>
      <c r="CU65" s="6">
        <f t="shared" si="55"/>
        <v>-2209</v>
      </c>
      <c r="CV65" s="6">
        <f t="shared" si="55"/>
        <v>-2017</v>
      </c>
      <c r="CW65" s="6">
        <f t="shared" si="64"/>
        <v>-1823</v>
      </c>
      <c r="CX65" s="6">
        <f t="shared" si="64"/>
        <v>-1627</v>
      </c>
      <c r="CY65" s="6">
        <f t="shared" si="64"/>
        <v>-1429</v>
      </c>
      <c r="CZ65" s="6">
        <f t="shared" si="64"/>
        <v>-1229</v>
      </c>
      <c r="DA65" s="6">
        <f t="shared" si="64"/>
        <v>-1027</v>
      </c>
      <c r="DB65" s="6">
        <f t="shared" si="64"/>
        <v>-823</v>
      </c>
      <c r="DC65" s="6">
        <f t="shared" si="64"/>
        <v>-617</v>
      </c>
      <c r="DD65" s="6">
        <f t="shared" si="64"/>
        <v>-409</v>
      </c>
      <c r="DE65" s="6">
        <f t="shared" si="64"/>
        <v>-199</v>
      </c>
      <c r="DF65" s="49">
        <f t="shared" si="64"/>
        <v>13</v>
      </c>
      <c r="DG65" s="6">
        <f t="shared" si="64"/>
        <v>227</v>
      </c>
      <c r="DH65" s="6">
        <f t="shared" si="64"/>
        <v>443</v>
      </c>
      <c r="DI65" s="6">
        <f t="shared" si="64"/>
        <v>661</v>
      </c>
      <c r="DJ65" s="6">
        <f t="shared" si="64"/>
        <v>881</v>
      </c>
      <c r="DK65" s="6">
        <f t="shared" si="64"/>
        <v>1103</v>
      </c>
      <c r="DL65" s="6">
        <f t="shared" si="64"/>
        <v>1327</v>
      </c>
      <c r="DM65" s="6">
        <f t="shared" si="65"/>
        <v>1553</v>
      </c>
      <c r="DN65" s="6">
        <f t="shared" si="65"/>
        <v>1781</v>
      </c>
      <c r="DO65" s="6">
        <f t="shared" si="65"/>
        <v>2011</v>
      </c>
      <c r="DP65" s="6">
        <f t="shared" si="65"/>
        <v>2243</v>
      </c>
      <c r="DQ65" s="6">
        <f t="shared" si="65"/>
        <v>2477</v>
      </c>
      <c r="DR65" s="6">
        <f t="shared" si="65"/>
        <v>2713</v>
      </c>
      <c r="DS65" s="6">
        <f t="shared" si="65"/>
        <v>2951</v>
      </c>
      <c r="DT65" s="6">
        <f t="shared" si="65"/>
        <v>3191</v>
      </c>
      <c r="DU65" s="6">
        <f t="shared" si="65"/>
        <v>3433</v>
      </c>
      <c r="DV65" s="6">
        <f t="shared" si="65"/>
        <v>3677</v>
      </c>
      <c r="DW65" s="6">
        <f t="shared" si="65"/>
        <v>3923</v>
      </c>
      <c r="DX65" s="6">
        <f t="shared" si="65"/>
        <v>4171</v>
      </c>
      <c r="DY65" s="6">
        <f t="shared" si="65"/>
        <v>4421</v>
      </c>
      <c r="DZ65" s="6">
        <f t="shared" si="65"/>
        <v>4673</v>
      </c>
      <c r="EA65" s="6">
        <f t="shared" si="65"/>
        <v>4927</v>
      </c>
      <c r="EB65" s="6">
        <f t="shared" si="65"/>
        <v>5183</v>
      </c>
      <c r="EC65" s="6">
        <f t="shared" si="57"/>
        <v>5441</v>
      </c>
      <c r="ED65" s="6">
        <f t="shared" si="57"/>
        <v>5701</v>
      </c>
      <c r="EE65" s="2">
        <f t="shared" si="52"/>
        <v>49909</v>
      </c>
      <c r="EF65" s="2">
        <f t="shared" si="52"/>
        <v>50713</v>
      </c>
      <c r="EG65" s="2">
        <f t="shared" si="52"/>
        <v>51523</v>
      </c>
      <c r="EH65" s="2">
        <f t="shared" si="52"/>
        <v>52339</v>
      </c>
    </row>
    <row r="66" spans="2:138" ht="15">
      <c r="B66" s="24">
        <v>61</v>
      </c>
      <c r="C66" s="47">
        <f t="shared" si="15"/>
        <v>5851</v>
      </c>
      <c r="D66" s="6">
        <f t="shared" si="60"/>
        <v>-11701</v>
      </c>
      <c r="E66" s="6">
        <f t="shared" si="60"/>
        <v>-11699</v>
      </c>
      <c r="F66" s="6">
        <f t="shared" si="60"/>
        <v>-11695</v>
      </c>
      <c r="G66" s="6">
        <f t="shared" si="60"/>
        <v>-11689</v>
      </c>
      <c r="H66" s="6">
        <f t="shared" si="60"/>
        <v>-11681</v>
      </c>
      <c r="I66" s="6">
        <f t="shared" si="60"/>
        <v>-11671</v>
      </c>
      <c r="J66" s="6">
        <f t="shared" si="60"/>
        <v>-11659</v>
      </c>
      <c r="K66" s="6">
        <f t="shared" si="60"/>
        <v>-11645</v>
      </c>
      <c r="L66" s="6">
        <f t="shared" si="60"/>
        <v>-11629</v>
      </c>
      <c r="M66" s="6">
        <f t="shared" si="60"/>
        <v>-11611</v>
      </c>
      <c r="N66" s="6">
        <f t="shared" si="60"/>
        <v>-11591</v>
      </c>
      <c r="O66" s="6">
        <f t="shared" si="60"/>
        <v>-11569</v>
      </c>
      <c r="P66" s="6">
        <f t="shared" si="60"/>
        <v>-11545</v>
      </c>
      <c r="Q66" s="6">
        <f t="shared" si="60"/>
        <v>-11519</v>
      </c>
      <c r="R66" s="6">
        <f t="shared" si="60"/>
        <v>-11491</v>
      </c>
      <c r="S66" s="6">
        <f t="shared" si="60"/>
        <v>-11461</v>
      </c>
      <c r="T66" s="6">
        <f t="shared" si="59"/>
        <v>-11429</v>
      </c>
      <c r="U66" s="6">
        <f t="shared" si="59"/>
        <v>-11395</v>
      </c>
      <c r="V66" s="6">
        <f t="shared" si="59"/>
        <v>-11359</v>
      </c>
      <c r="W66" s="6">
        <f t="shared" si="59"/>
        <v>-11321</v>
      </c>
      <c r="X66" s="6">
        <f t="shared" si="59"/>
        <v>-11281</v>
      </c>
      <c r="Y66" s="6">
        <f t="shared" si="59"/>
        <v>-11239</v>
      </c>
      <c r="Z66" s="6">
        <f t="shared" si="59"/>
        <v>-11195</v>
      </c>
      <c r="AA66" s="6">
        <f t="shared" si="59"/>
        <v>-11149</v>
      </c>
      <c r="AB66" s="6">
        <f t="shared" si="59"/>
        <v>-11101</v>
      </c>
      <c r="AC66" s="6">
        <f t="shared" si="59"/>
        <v>-11051</v>
      </c>
      <c r="AD66" s="6">
        <f t="shared" si="59"/>
        <v>-10999</v>
      </c>
      <c r="AE66" s="6">
        <f t="shared" si="59"/>
        <v>-10945</v>
      </c>
      <c r="AF66" s="6">
        <f t="shared" si="59"/>
        <v>-10889</v>
      </c>
      <c r="AG66" s="6">
        <f t="shared" si="59"/>
        <v>-10831</v>
      </c>
      <c r="AH66" s="6">
        <f t="shared" si="59"/>
        <v>-10771</v>
      </c>
      <c r="AI66" s="6">
        <f t="shared" si="61"/>
        <v>-10709</v>
      </c>
      <c r="AJ66" s="6">
        <f t="shared" si="61"/>
        <v>-10645</v>
      </c>
      <c r="AK66" s="6">
        <f t="shared" si="61"/>
        <v>-10579</v>
      </c>
      <c r="AL66" s="6">
        <f t="shared" si="61"/>
        <v>-10511</v>
      </c>
      <c r="AM66" s="6">
        <f t="shared" si="61"/>
        <v>-10441</v>
      </c>
      <c r="AN66" s="6">
        <f t="shared" si="61"/>
        <v>-10369</v>
      </c>
      <c r="AO66" s="6">
        <f t="shared" si="61"/>
        <v>-10295</v>
      </c>
      <c r="AP66" s="6">
        <f t="shared" si="61"/>
        <v>-10219</v>
      </c>
      <c r="AQ66" s="6">
        <f t="shared" si="61"/>
        <v>-10141</v>
      </c>
      <c r="AR66" s="6">
        <f t="shared" si="61"/>
        <v>-10061</v>
      </c>
      <c r="AS66" s="6">
        <f t="shared" si="61"/>
        <v>-9979</v>
      </c>
      <c r="AT66" s="6">
        <f t="shared" si="61"/>
        <v>-9895</v>
      </c>
      <c r="AU66" s="6">
        <f t="shared" si="61"/>
        <v>-9809</v>
      </c>
      <c r="AV66" s="6">
        <f t="shared" si="61"/>
        <v>-9721</v>
      </c>
      <c r="AW66" s="6">
        <f t="shared" si="61"/>
        <v>-9631</v>
      </c>
      <c r="AX66" s="6">
        <f t="shared" si="61"/>
        <v>-9539</v>
      </c>
      <c r="AY66" s="6">
        <f t="shared" si="62"/>
        <v>-9445</v>
      </c>
      <c r="AZ66" s="6">
        <f t="shared" si="62"/>
        <v>-9349</v>
      </c>
      <c r="BA66" s="6">
        <f t="shared" si="62"/>
        <v>-9251</v>
      </c>
      <c r="BB66" s="6">
        <f t="shared" si="53"/>
        <v>-9151</v>
      </c>
      <c r="BC66" s="6">
        <f t="shared" si="53"/>
        <v>-9049</v>
      </c>
      <c r="BD66" s="6">
        <f t="shared" si="53"/>
        <v>-8945</v>
      </c>
      <c r="BE66" s="6">
        <f t="shared" si="53"/>
        <v>-8839</v>
      </c>
      <c r="BF66" s="6">
        <f t="shared" si="53"/>
        <v>-8731</v>
      </c>
      <c r="BG66" s="6">
        <f t="shared" si="53"/>
        <v>-8621</v>
      </c>
      <c r="BH66" s="6">
        <f t="shared" si="53"/>
        <v>-8509</v>
      </c>
      <c r="BI66" s="6">
        <f t="shared" si="53"/>
        <v>-8395</v>
      </c>
      <c r="BJ66" s="6">
        <f t="shared" si="53"/>
        <v>-8279</v>
      </c>
      <c r="BK66" s="6">
        <f t="shared" si="53"/>
        <v>-8161</v>
      </c>
      <c r="BL66" s="6">
        <f t="shared" si="53"/>
        <v>-8041</v>
      </c>
      <c r="BM66" s="6">
        <f t="shared" si="53"/>
        <v>-7919</v>
      </c>
      <c r="BN66" s="6">
        <f t="shared" si="53"/>
        <v>-7795</v>
      </c>
      <c r="BO66" s="6">
        <f t="shared" si="53"/>
        <v>-7669</v>
      </c>
      <c r="BP66" s="6">
        <f aca="true" t="shared" si="67" ref="BP66:CE66">BP$4*BP$4-BP$4-(2*$C66-1)</f>
        <v>-7541</v>
      </c>
      <c r="BQ66" s="6">
        <f t="shared" si="67"/>
        <v>-7411</v>
      </c>
      <c r="BR66" s="6">
        <f t="shared" si="67"/>
        <v>-7279</v>
      </c>
      <c r="BS66" s="6">
        <f t="shared" si="67"/>
        <v>-7145</v>
      </c>
      <c r="BT66" s="6">
        <f t="shared" si="67"/>
        <v>-7009</v>
      </c>
      <c r="BU66" s="6">
        <f t="shared" si="67"/>
        <v>-6871</v>
      </c>
      <c r="BV66" s="6">
        <f t="shared" si="67"/>
        <v>-6731</v>
      </c>
      <c r="BW66" s="6">
        <f t="shared" si="67"/>
        <v>-6589</v>
      </c>
      <c r="BX66" s="6">
        <f t="shared" si="67"/>
        <v>-6445</v>
      </c>
      <c r="BY66" s="6">
        <f t="shared" si="67"/>
        <v>-6299</v>
      </c>
      <c r="BZ66" s="6">
        <f t="shared" si="67"/>
        <v>-6151</v>
      </c>
      <c r="CA66" s="6">
        <f t="shared" si="67"/>
        <v>-6001</v>
      </c>
      <c r="CB66" s="6">
        <f t="shared" si="67"/>
        <v>-5849</v>
      </c>
      <c r="CC66" s="6">
        <f t="shared" si="67"/>
        <v>-5695</v>
      </c>
      <c r="CD66" s="6">
        <f t="shared" si="67"/>
        <v>-5539</v>
      </c>
      <c r="CE66" s="6">
        <f t="shared" si="67"/>
        <v>-5381</v>
      </c>
      <c r="CF66" s="6">
        <f t="shared" si="66"/>
        <v>-5221</v>
      </c>
      <c r="CG66" s="6">
        <f t="shared" si="66"/>
        <v>-5059</v>
      </c>
      <c r="CH66" s="6">
        <f t="shared" si="66"/>
        <v>-4895</v>
      </c>
      <c r="CI66" s="6">
        <f t="shared" si="66"/>
        <v>-4729</v>
      </c>
      <c r="CJ66" s="6">
        <f t="shared" si="66"/>
        <v>-4561</v>
      </c>
      <c r="CK66" s="6">
        <f t="shared" si="66"/>
        <v>-4391</v>
      </c>
      <c r="CL66" s="6">
        <f t="shared" si="66"/>
        <v>-4219</v>
      </c>
      <c r="CM66" s="6">
        <f t="shared" si="66"/>
        <v>-4045</v>
      </c>
      <c r="CN66" s="6">
        <f t="shared" si="66"/>
        <v>-3869</v>
      </c>
      <c r="CO66" s="6">
        <f t="shared" si="66"/>
        <v>-3691</v>
      </c>
      <c r="CP66" s="6">
        <f t="shared" si="66"/>
        <v>-3511</v>
      </c>
      <c r="CQ66" s="6">
        <f t="shared" si="66"/>
        <v>-3329</v>
      </c>
      <c r="CR66" s="6">
        <f t="shared" si="66"/>
        <v>-3145</v>
      </c>
      <c r="CS66" s="6">
        <f t="shared" si="66"/>
        <v>-2959</v>
      </c>
      <c r="CT66" s="6">
        <f t="shared" si="66"/>
        <v>-2771</v>
      </c>
      <c r="CU66" s="6">
        <f t="shared" si="66"/>
        <v>-2581</v>
      </c>
      <c r="CV66" s="6">
        <f aca="true" t="shared" si="68" ref="CV66:CV81">CV$4*CV$4-CV$4-(2*$C66-1)</f>
        <v>-2389</v>
      </c>
      <c r="CW66" s="6">
        <f t="shared" si="64"/>
        <v>-2195</v>
      </c>
      <c r="CX66" s="6">
        <f t="shared" si="64"/>
        <v>-1999</v>
      </c>
      <c r="CY66" s="6">
        <f t="shared" si="64"/>
        <v>-1801</v>
      </c>
      <c r="CZ66" s="6">
        <f t="shared" si="64"/>
        <v>-1601</v>
      </c>
      <c r="DA66" s="6">
        <f t="shared" si="64"/>
        <v>-1399</v>
      </c>
      <c r="DB66" s="6">
        <f t="shared" si="64"/>
        <v>-1195</v>
      </c>
      <c r="DC66" s="6">
        <f t="shared" si="64"/>
        <v>-989</v>
      </c>
      <c r="DD66" s="6">
        <f t="shared" si="64"/>
        <v>-781</v>
      </c>
      <c r="DE66" s="6">
        <f t="shared" si="64"/>
        <v>-571</v>
      </c>
      <c r="DF66" s="6">
        <f t="shared" si="64"/>
        <v>-359</v>
      </c>
      <c r="DG66" s="6">
        <f t="shared" si="64"/>
        <v>-145</v>
      </c>
      <c r="DH66" s="49">
        <f t="shared" si="64"/>
        <v>71</v>
      </c>
      <c r="DI66" s="6">
        <f t="shared" si="64"/>
        <v>289</v>
      </c>
      <c r="DJ66" s="6">
        <f t="shared" si="64"/>
        <v>509</v>
      </c>
      <c r="DK66" s="6">
        <f t="shared" si="64"/>
        <v>731</v>
      </c>
      <c r="DL66" s="6">
        <f t="shared" si="64"/>
        <v>955</v>
      </c>
      <c r="DM66" s="6">
        <f t="shared" si="65"/>
        <v>1181</v>
      </c>
      <c r="DN66" s="6">
        <f t="shared" si="65"/>
        <v>1409</v>
      </c>
      <c r="DO66" s="6">
        <f t="shared" si="65"/>
        <v>1639</v>
      </c>
      <c r="DP66" s="6">
        <f t="shared" si="65"/>
        <v>1871</v>
      </c>
      <c r="DQ66" s="6">
        <f t="shared" si="65"/>
        <v>2105</v>
      </c>
      <c r="DR66" s="6">
        <f t="shared" si="65"/>
        <v>2341</v>
      </c>
      <c r="DS66" s="6">
        <f t="shared" si="65"/>
        <v>2579</v>
      </c>
      <c r="DT66" s="6">
        <f t="shared" si="65"/>
        <v>2819</v>
      </c>
      <c r="DU66" s="6">
        <f t="shared" si="65"/>
        <v>3061</v>
      </c>
      <c r="DV66" s="6">
        <f t="shared" si="65"/>
        <v>3305</v>
      </c>
      <c r="DW66" s="6">
        <f t="shared" si="65"/>
        <v>3551</v>
      </c>
      <c r="DX66" s="6">
        <f t="shared" si="65"/>
        <v>3799</v>
      </c>
      <c r="DY66" s="6">
        <f t="shared" si="65"/>
        <v>4049</v>
      </c>
      <c r="DZ66" s="6">
        <f t="shared" si="65"/>
        <v>4301</v>
      </c>
      <c r="EA66" s="6">
        <f t="shared" si="65"/>
        <v>4555</v>
      </c>
      <c r="EB66" s="6">
        <f t="shared" si="65"/>
        <v>4811</v>
      </c>
      <c r="EC66" s="6">
        <f t="shared" si="57"/>
        <v>5069</v>
      </c>
      <c r="ED66" s="6">
        <f t="shared" si="57"/>
        <v>5329</v>
      </c>
      <c r="EE66" s="2">
        <f t="shared" si="52"/>
        <v>49789</v>
      </c>
      <c r="EF66" s="2">
        <f t="shared" si="52"/>
        <v>50593</v>
      </c>
      <c r="EG66" s="2">
        <f t="shared" si="52"/>
        <v>51403</v>
      </c>
      <c r="EH66" s="2">
        <f t="shared" si="52"/>
        <v>52219</v>
      </c>
    </row>
    <row r="67" spans="2:138" ht="15">
      <c r="B67" s="24">
        <v>62</v>
      </c>
      <c r="C67" s="47">
        <f t="shared" si="15"/>
        <v>6040</v>
      </c>
      <c r="D67" s="6">
        <f t="shared" si="60"/>
        <v>-12079</v>
      </c>
      <c r="E67" s="6">
        <f t="shared" si="60"/>
        <v>-12077</v>
      </c>
      <c r="F67" s="6">
        <f t="shared" si="60"/>
        <v>-12073</v>
      </c>
      <c r="G67" s="6">
        <f t="shared" si="60"/>
        <v>-12067</v>
      </c>
      <c r="H67" s="6">
        <f t="shared" si="60"/>
        <v>-12059</v>
      </c>
      <c r="I67" s="6">
        <f t="shared" si="60"/>
        <v>-12049</v>
      </c>
      <c r="J67" s="6">
        <f t="shared" si="60"/>
        <v>-12037</v>
      </c>
      <c r="K67" s="6">
        <f t="shared" si="60"/>
        <v>-12023</v>
      </c>
      <c r="L67" s="6">
        <f t="shared" si="60"/>
        <v>-12007</v>
      </c>
      <c r="M67" s="6">
        <f t="shared" si="60"/>
        <v>-11989</v>
      </c>
      <c r="N67" s="6">
        <f t="shared" si="60"/>
        <v>-11969</v>
      </c>
      <c r="O67" s="6">
        <f t="shared" si="60"/>
        <v>-11947</v>
      </c>
      <c r="P67" s="6">
        <f t="shared" si="60"/>
        <v>-11923</v>
      </c>
      <c r="Q67" s="6">
        <f t="shared" si="60"/>
        <v>-11897</v>
      </c>
      <c r="R67" s="6">
        <f t="shared" si="60"/>
        <v>-11869</v>
      </c>
      <c r="S67" s="6">
        <f t="shared" si="60"/>
        <v>-11839</v>
      </c>
      <c r="T67" s="6">
        <f t="shared" si="59"/>
        <v>-11807</v>
      </c>
      <c r="U67" s="6">
        <f t="shared" si="59"/>
        <v>-11773</v>
      </c>
      <c r="V67" s="6">
        <f t="shared" si="59"/>
        <v>-11737</v>
      </c>
      <c r="W67" s="6">
        <f t="shared" si="59"/>
        <v>-11699</v>
      </c>
      <c r="X67" s="6">
        <f t="shared" si="59"/>
        <v>-11659</v>
      </c>
      <c r="Y67" s="6">
        <f t="shared" si="59"/>
        <v>-11617</v>
      </c>
      <c r="Z67" s="6">
        <f t="shared" si="59"/>
        <v>-11573</v>
      </c>
      <c r="AA67" s="6">
        <f t="shared" si="59"/>
        <v>-11527</v>
      </c>
      <c r="AB67" s="6">
        <f t="shared" si="59"/>
        <v>-11479</v>
      </c>
      <c r="AC67" s="6">
        <f t="shared" si="59"/>
        <v>-11429</v>
      </c>
      <c r="AD67" s="6">
        <f t="shared" si="59"/>
        <v>-11377</v>
      </c>
      <c r="AE67" s="6">
        <f t="shared" si="59"/>
        <v>-11323</v>
      </c>
      <c r="AF67" s="6">
        <f t="shared" si="59"/>
        <v>-11267</v>
      </c>
      <c r="AG67" s="6">
        <f t="shared" si="59"/>
        <v>-11209</v>
      </c>
      <c r="AH67" s="6">
        <f t="shared" si="59"/>
        <v>-11149</v>
      </c>
      <c r="AI67" s="6">
        <f t="shared" si="61"/>
        <v>-11087</v>
      </c>
      <c r="AJ67" s="6">
        <f t="shared" si="61"/>
        <v>-11023</v>
      </c>
      <c r="AK67" s="6">
        <f t="shared" si="61"/>
        <v>-10957</v>
      </c>
      <c r="AL67" s="6">
        <f t="shared" si="61"/>
        <v>-10889</v>
      </c>
      <c r="AM67" s="6">
        <f t="shared" si="61"/>
        <v>-10819</v>
      </c>
      <c r="AN67" s="6">
        <f t="shared" si="61"/>
        <v>-10747</v>
      </c>
      <c r="AO67" s="6">
        <f t="shared" si="61"/>
        <v>-10673</v>
      </c>
      <c r="AP67" s="6">
        <f t="shared" si="61"/>
        <v>-10597</v>
      </c>
      <c r="AQ67" s="6">
        <f t="shared" si="61"/>
        <v>-10519</v>
      </c>
      <c r="AR67" s="6">
        <f t="shared" si="61"/>
        <v>-10439</v>
      </c>
      <c r="AS67" s="6">
        <f t="shared" si="61"/>
        <v>-10357</v>
      </c>
      <c r="AT67" s="6">
        <f t="shared" si="61"/>
        <v>-10273</v>
      </c>
      <c r="AU67" s="6">
        <f t="shared" si="61"/>
        <v>-10187</v>
      </c>
      <c r="AV67" s="6">
        <f t="shared" si="61"/>
        <v>-10099</v>
      </c>
      <c r="AW67" s="6">
        <f t="shared" si="61"/>
        <v>-10009</v>
      </c>
      <c r="AX67" s="6">
        <f t="shared" si="61"/>
        <v>-9917</v>
      </c>
      <c r="AY67" s="6">
        <f aca="true" t="shared" si="69" ref="AY67:BN82">AY$4*AY$4-AY$4-(2*$C67-1)</f>
        <v>-9823</v>
      </c>
      <c r="AZ67" s="6">
        <f t="shared" si="69"/>
        <v>-9727</v>
      </c>
      <c r="BA67" s="6">
        <f t="shared" si="69"/>
        <v>-9629</v>
      </c>
      <c r="BB67" s="6">
        <f t="shared" si="69"/>
        <v>-9529</v>
      </c>
      <c r="BC67" s="6">
        <f t="shared" si="69"/>
        <v>-9427</v>
      </c>
      <c r="BD67" s="6">
        <f t="shared" si="69"/>
        <v>-9323</v>
      </c>
      <c r="BE67" s="6">
        <f t="shared" si="69"/>
        <v>-9217</v>
      </c>
      <c r="BF67" s="6">
        <f t="shared" si="69"/>
        <v>-9109</v>
      </c>
      <c r="BG67" s="6">
        <f t="shared" si="69"/>
        <v>-8999</v>
      </c>
      <c r="BH67" s="6">
        <f t="shared" si="69"/>
        <v>-8887</v>
      </c>
      <c r="BI67" s="6">
        <f t="shared" si="69"/>
        <v>-8773</v>
      </c>
      <c r="BJ67" s="6">
        <f t="shared" si="69"/>
        <v>-8657</v>
      </c>
      <c r="BK67" s="6">
        <f t="shared" si="69"/>
        <v>-8539</v>
      </c>
      <c r="BL67" s="6">
        <f t="shared" si="69"/>
        <v>-8419</v>
      </c>
      <c r="BM67" s="6">
        <f t="shared" si="69"/>
        <v>-8297</v>
      </c>
      <c r="BN67" s="6">
        <f t="shared" si="69"/>
        <v>-8173</v>
      </c>
      <c r="BO67" s="6">
        <f aca="true" t="shared" si="70" ref="BO67:CD85">BO$4*BO$4-BO$4-(2*$C67-1)</f>
        <v>-8047</v>
      </c>
      <c r="BP67" s="6">
        <f t="shared" si="70"/>
        <v>-7919</v>
      </c>
      <c r="BQ67" s="6">
        <f t="shared" si="70"/>
        <v>-7789</v>
      </c>
      <c r="BR67" s="6">
        <f aca="true" t="shared" si="71" ref="BR67:CE67">BR$4*BR$4-BR$4-(2*$C67-1)</f>
        <v>-7657</v>
      </c>
      <c r="BS67" s="6">
        <f t="shared" si="71"/>
        <v>-7523</v>
      </c>
      <c r="BT67" s="6">
        <f t="shared" si="71"/>
        <v>-7387</v>
      </c>
      <c r="BU67" s="6">
        <f t="shared" si="71"/>
        <v>-7249</v>
      </c>
      <c r="BV67" s="6">
        <f t="shared" si="71"/>
        <v>-7109</v>
      </c>
      <c r="BW67" s="6">
        <f t="shared" si="71"/>
        <v>-6967</v>
      </c>
      <c r="BX67" s="6">
        <f t="shared" si="71"/>
        <v>-6823</v>
      </c>
      <c r="BY67" s="6">
        <f t="shared" si="71"/>
        <v>-6677</v>
      </c>
      <c r="BZ67" s="6">
        <f t="shared" si="71"/>
        <v>-6529</v>
      </c>
      <c r="CA67" s="6">
        <f t="shared" si="71"/>
        <v>-6379</v>
      </c>
      <c r="CB67" s="6">
        <f t="shared" si="71"/>
        <v>-6227</v>
      </c>
      <c r="CC67" s="6">
        <f t="shared" si="71"/>
        <v>-6073</v>
      </c>
      <c r="CD67" s="6">
        <f t="shared" si="71"/>
        <v>-5917</v>
      </c>
      <c r="CE67" s="6">
        <f t="shared" si="71"/>
        <v>-5759</v>
      </c>
      <c r="CF67" s="6">
        <f t="shared" si="66"/>
        <v>-5599</v>
      </c>
      <c r="CG67" s="6">
        <f t="shared" si="66"/>
        <v>-5437</v>
      </c>
      <c r="CH67" s="6">
        <f t="shared" si="66"/>
        <v>-5273</v>
      </c>
      <c r="CI67" s="6">
        <f t="shared" si="66"/>
        <v>-5107</v>
      </c>
      <c r="CJ67" s="6">
        <f t="shared" si="66"/>
        <v>-4939</v>
      </c>
      <c r="CK67" s="6">
        <f t="shared" si="66"/>
        <v>-4769</v>
      </c>
      <c r="CL67" s="6">
        <f t="shared" si="66"/>
        <v>-4597</v>
      </c>
      <c r="CM67" s="6">
        <f t="shared" si="66"/>
        <v>-4423</v>
      </c>
      <c r="CN67" s="6">
        <f t="shared" si="66"/>
        <v>-4247</v>
      </c>
      <c r="CO67" s="6">
        <f t="shared" si="66"/>
        <v>-4069</v>
      </c>
      <c r="CP67" s="6">
        <f t="shared" si="66"/>
        <v>-3889</v>
      </c>
      <c r="CQ67" s="6">
        <f t="shared" si="66"/>
        <v>-3707</v>
      </c>
      <c r="CR67" s="6">
        <f t="shared" si="66"/>
        <v>-3523</v>
      </c>
      <c r="CS67" s="6">
        <f t="shared" si="66"/>
        <v>-3337</v>
      </c>
      <c r="CT67" s="6">
        <f t="shared" si="66"/>
        <v>-3149</v>
      </c>
      <c r="CU67" s="6">
        <f t="shared" si="66"/>
        <v>-2959</v>
      </c>
      <c r="CV67" s="6">
        <f t="shared" si="68"/>
        <v>-2767</v>
      </c>
      <c r="CW67" s="6">
        <f t="shared" si="64"/>
        <v>-2573</v>
      </c>
      <c r="CX67" s="6">
        <f t="shared" si="64"/>
        <v>-2377</v>
      </c>
      <c r="CY67" s="6">
        <f t="shared" si="64"/>
        <v>-2179</v>
      </c>
      <c r="CZ67" s="6">
        <f t="shared" si="64"/>
        <v>-1979</v>
      </c>
      <c r="DA67" s="6">
        <f t="shared" si="64"/>
        <v>-1777</v>
      </c>
      <c r="DB67" s="6">
        <f t="shared" si="64"/>
        <v>-1573</v>
      </c>
      <c r="DC67" s="6">
        <f t="shared" si="64"/>
        <v>-1367</v>
      </c>
      <c r="DD67" s="6">
        <f t="shared" si="64"/>
        <v>-1159</v>
      </c>
      <c r="DE67" s="6">
        <f t="shared" si="64"/>
        <v>-949</v>
      </c>
      <c r="DF67" s="6">
        <f t="shared" si="64"/>
        <v>-737</v>
      </c>
      <c r="DG67" s="6">
        <f t="shared" si="64"/>
        <v>-523</v>
      </c>
      <c r="DH67" s="6">
        <f t="shared" si="64"/>
        <v>-307</v>
      </c>
      <c r="DI67" s="6">
        <f t="shared" si="64"/>
        <v>-89</v>
      </c>
      <c r="DJ67" s="49">
        <f t="shared" si="64"/>
        <v>131</v>
      </c>
      <c r="DK67" s="6">
        <f t="shared" si="64"/>
        <v>353</v>
      </c>
      <c r="DL67" s="6">
        <f t="shared" si="64"/>
        <v>577</v>
      </c>
      <c r="DM67" s="6">
        <f t="shared" si="65"/>
        <v>803</v>
      </c>
      <c r="DN67" s="6">
        <f t="shared" si="65"/>
        <v>1031</v>
      </c>
      <c r="DO67" s="6">
        <f t="shared" si="65"/>
        <v>1261</v>
      </c>
      <c r="DP67" s="6">
        <f t="shared" si="65"/>
        <v>1493</v>
      </c>
      <c r="DQ67" s="6">
        <f t="shared" si="65"/>
        <v>1727</v>
      </c>
      <c r="DR67" s="6">
        <f t="shared" si="65"/>
        <v>1963</v>
      </c>
      <c r="DS67" s="6">
        <f t="shared" si="65"/>
        <v>2201</v>
      </c>
      <c r="DT67" s="6">
        <f t="shared" si="65"/>
        <v>2441</v>
      </c>
      <c r="DU67" s="6">
        <f t="shared" si="65"/>
        <v>2683</v>
      </c>
      <c r="DV67" s="6">
        <f t="shared" si="65"/>
        <v>2927</v>
      </c>
      <c r="DW67" s="6">
        <f t="shared" si="65"/>
        <v>3173</v>
      </c>
      <c r="DX67" s="6">
        <f t="shared" si="65"/>
        <v>3421</v>
      </c>
      <c r="DY67" s="6">
        <f t="shared" si="65"/>
        <v>3671</v>
      </c>
      <c r="DZ67" s="6">
        <f t="shared" si="65"/>
        <v>3923</v>
      </c>
      <c r="EA67" s="6">
        <f t="shared" si="65"/>
        <v>4177</v>
      </c>
      <c r="EB67" s="6">
        <f t="shared" si="65"/>
        <v>4433</v>
      </c>
      <c r="EC67" s="6">
        <f t="shared" si="57"/>
        <v>4691</v>
      </c>
      <c r="ED67" s="6">
        <f t="shared" si="57"/>
        <v>4951</v>
      </c>
      <c r="EE67" s="2">
        <f aca="true" t="shared" si="72" ref="EE67:EH81">3*EE$4*EE$4+9*EE$4-11-($B67*$B67-$B67)</f>
        <v>49667</v>
      </c>
      <c r="EF67" s="2">
        <f t="shared" si="72"/>
        <v>50471</v>
      </c>
      <c r="EG67" s="2">
        <f t="shared" si="72"/>
        <v>51281</v>
      </c>
      <c r="EH67" s="2">
        <f t="shared" si="72"/>
        <v>52097</v>
      </c>
    </row>
    <row r="68" spans="2:138" ht="15">
      <c r="B68" s="24">
        <v>63</v>
      </c>
      <c r="C68" s="47">
        <f t="shared" si="15"/>
        <v>6232</v>
      </c>
      <c r="D68" s="6">
        <f t="shared" si="60"/>
        <v>-12463</v>
      </c>
      <c r="E68" s="6">
        <f t="shared" si="60"/>
        <v>-12461</v>
      </c>
      <c r="F68" s="6">
        <f t="shared" si="60"/>
        <v>-12457</v>
      </c>
      <c r="G68" s="6">
        <f t="shared" si="60"/>
        <v>-12451</v>
      </c>
      <c r="H68" s="6">
        <f t="shared" si="60"/>
        <v>-12443</v>
      </c>
      <c r="I68" s="6">
        <f t="shared" si="60"/>
        <v>-12433</v>
      </c>
      <c r="J68" s="6">
        <f t="shared" si="60"/>
        <v>-12421</v>
      </c>
      <c r="K68" s="6">
        <f t="shared" si="60"/>
        <v>-12407</v>
      </c>
      <c r="L68" s="6">
        <f t="shared" si="60"/>
        <v>-12391</v>
      </c>
      <c r="M68" s="6">
        <f t="shared" si="60"/>
        <v>-12373</v>
      </c>
      <c r="N68" s="6">
        <f t="shared" si="60"/>
        <v>-12353</v>
      </c>
      <c r="O68" s="6">
        <f t="shared" si="60"/>
        <v>-12331</v>
      </c>
      <c r="P68" s="6">
        <f t="shared" si="60"/>
        <v>-12307</v>
      </c>
      <c r="Q68" s="6">
        <f t="shared" si="60"/>
        <v>-12281</v>
      </c>
      <c r="R68" s="6">
        <f t="shared" si="60"/>
        <v>-12253</v>
      </c>
      <c r="S68" s="6">
        <f t="shared" si="60"/>
        <v>-12223</v>
      </c>
      <c r="T68" s="6">
        <f t="shared" si="59"/>
        <v>-12191</v>
      </c>
      <c r="U68" s="6">
        <f t="shared" si="59"/>
        <v>-12157</v>
      </c>
      <c r="V68" s="6">
        <f t="shared" si="59"/>
        <v>-12121</v>
      </c>
      <c r="W68" s="6">
        <f t="shared" si="59"/>
        <v>-12083</v>
      </c>
      <c r="X68" s="6">
        <f t="shared" si="59"/>
        <v>-12043</v>
      </c>
      <c r="Y68" s="6">
        <f t="shared" si="59"/>
        <v>-12001</v>
      </c>
      <c r="Z68" s="6">
        <f t="shared" si="59"/>
        <v>-11957</v>
      </c>
      <c r="AA68" s="6">
        <f t="shared" si="59"/>
        <v>-11911</v>
      </c>
      <c r="AB68" s="6">
        <f t="shared" si="59"/>
        <v>-11863</v>
      </c>
      <c r="AC68" s="6">
        <f t="shared" si="59"/>
        <v>-11813</v>
      </c>
      <c r="AD68" s="6">
        <f t="shared" si="59"/>
        <v>-11761</v>
      </c>
      <c r="AE68" s="6">
        <f t="shared" si="59"/>
        <v>-11707</v>
      </c>
      <c r="AF68" s="6">
        <f t="shared" si="59"/>
        <v>-11651</v>
      </c>
      <c r="AG68" s="6">
        <f t="shared" si="59"/>
        <v>-11593</v>
      </c>
      <c r="AH68" s="6">
        <f t="shared" si="59"/>
        <v>-11533</v>
      </c>
      <c r="AI68" s="6">
        <f t="shared" si="61"/>
        <v>-11471</v>
      </c>
      <c r="AJ68" s="6">
        <f t="shared" si="61"/>
        <v>-11407</v>
      </c>
      <c r="AK68" s="6">
        <f t="shared" si="61"/>
        <v>-11341</v>
      </c>
      <c r="AL68" s="6">
        <f t="shared" si="61"/>
        <v>-11273</v>
      </c>
      <c r="AM68" s="6">
        <f t="shared" si="61"/>
        <v>-11203</v>
      </c>
      <c r="AN68" s="6">
        <f t="shared" si="61"/>
        <v>-11131</v>
      </c>
      <c r="AO68" s="6">
        <f t="shared" si="61"/>
        <v>-11057</v>
      </c>
      <c r="AP68" s="6">
        <f t="shared" si="61"/>
        <v>-10981</v>
      </c>
      <c r="AQ68" s="6">
        <f t="shared" si="61"/>
        <v>-10903</v>
      </c>
      <c r="AR68" s="6">
        <f t="shared" si="61"/>
        <v>-10823</v>
      </c>
      <c r="AS68" s="6">
        <f t="shared" si="61"/>
        <v>-10741</v>
      </c>
      <c r="AT68" s="6">
        <f t="shared" si="61"/>
        <v>-10657</v>
      </c>
      <c r="AU68" s="6">
        <f t="shared" si="61"/>
        <v>-10571</v>
      </c>
      <c r="AV68" s="6">
        <f t="shared" si="61"/>
        <v>-10483</v>
      </c>
      <c r="AW68" s="6">
        <f t="shared" si="61"/>
        <v>-10393</v>
      </c>
      <c r="AX68" s="6">
        <f t="shared" si="61"/>
        <v>-10301</v>
      </c>
      <c r="AY68" s="6">
        <f t="shared" si="69"/>
        <v>-10207</v>
      </c>
      <c r="AZ68" s="6">
        <f t="shared" si="69"/>
        <v>-10111</v>
      </c>
      <c r="BA68" s="6">
        <f t="shared" si="69"/>
        <v>-10013</v>
      </c>
      <c r="BB68" s="6">
        <f t="shared" si="69"/>
        <v>-9913</v>
      </c>
      <c r="BC68" s="6">
        <f t="shared" si="69"/>
        <v>-9811</v>
      </c>
      <c r="BD68" s="6">
        <f t="shared" si="69"/>
        <v>-9707</v>
      </c>
      <c r="BE68" s="6">
        <f t="shared" si="69"/>
        <v>-9601</v>
      </c>
      <c r="BF68" s="6">
        <f t="shared" si="69"/>
        <v>-9493</v>
      </c>
      <c r="BG68" s="6">
        <f t="shared" si="69"/>
        <v>-9383</v>
      </c>
      <c r="BH68" s="6">
        <f t="shared" si="69"/>
        <v>-9271</v>
      </c>
      <c r="BI68" s="6">
        <f t="shared" si="69"/>
        <v>-9157</v>
      </c>
      <c r="BJ68" s="6">
        <f t="shared" si="69"/>
        <v>-9041</v>
      </c>
      <c r="BK68" s="6">
        <f t="shared" si="69"/>
        <v>-8923</v>
      </c>
      <c r="BL68" s="6">
        <f t="shared" si="69"/>
        <v>-8803</v>
      </c>
      <c r="BM68" s="6">
        <f t="shared" si="69"/>
        <v>-8681</v>
      </c>
      <c r="BN68" s="6">
        <f t="shared" si="69"/>
        <v>-8557</v>
      </c>
      <c r="BO68" s="6">
        <f t="shared" si="70"/>
        <v>-8431</v>
      </c>
      <c r="BP68" s="6">
        <f t="shared" si="70"/>
        <v>-8303</v>
      </c>
      <c r="BQ68" s="6">
        <f t="shared" si="70"/>
        <v>-8173</v>
      </c>
      <c r="BR68" s="6">
        <f t="shared" si="70"/>
        <v>-8041</v>
      </c>
      <c r="BS68" s="6">
        <f t="shared" si="70"/>
        <v>-7907</v>
      </c>
      <c r="BT68" s="6">
        <f t="shared" si="70"/>
        <v>-7771</v>
      </c>
      <c r="BU68" s="6">
        <f t="shared" si="70"/>
        <v>-7633</v>
      </c>
      <c r="BV68" s="6">
        <f t="shared" si="70"/>
        <v>-7493</v>
      </c>
      <c r="BW68" s="6">
        <f t="shared" si="70"/>
        <v>-7351</v>
      </c>
      <c r="BX68" s="6">
        <f aca="true" t="shared" si="73" ref="BX68:BX83">BX$4*BX$4-BX$4-(2*$C68-1)</f>
        <v>-7207</v>
      </c>
      <c r="BY68" s="6">
        <f t="shared" si="70"/>
        <v>-7061</v>
      </c>
      <c r="BZ68" s="6">
        <f aca="true" t="shared" si="74" ref="BZ68:CE80">BZ$4*BZ$4-BZ$4-(2*$C68-1)</f>
        <v>-6913</v>
      </c>
      <c r="CA68" s="6">
        <f t="shared" si="74"/>
        <v>-6763</v>
      </c>
      <c r="CB68" s="6">
        <f t="shared" si="74"/>
        <v>-6611</v>
      </c>
      <c r="CC68" s="6">
        <f t="shared" si="74"/>
        <v>-6457</v>
      </c>
      <c r="CD68" s="6">
        <f t="shared" si="74"/>
        <v>-6301</v>
      </c>
      <c r="CE68" s="6">
        <f t="shared" si="74"/>
        <v>-6143</v>
      </c>
      <c r="CF68" s="6">
        <f t="shared" si="66"/>
        <v>-5983</v>
      </c>
      <c r="CG68" s="6">
        <f t="shared" si="66"/>
        <v>-5821</v>
      </c>
      <c r="CH68" s="6">
        <f t="shared" si="66"/>
        <v>-5657</v>
      </c>
      <c r="CI68" s="6">
        <f t="shared" si="66"/>
        <v>-5491</v>
      </c>
      <c r="CJ68" s="6">
        <f t="shared" si="66"/>
        <v>-5323</v>
      </c>
      <c r="CK68" s="6">
        <f t="shared" si="66"/>
        <v>-5153</v>
      </c>
      <c r="CL68" s="6">
        <f t="shared" si="66"/>
        <v>-4981</v>
      </c>
      <c r="CM68" s="6">
        <f t="shared" si="66"/>
        <v>-4807</v>
      </c>
      <c r="CN68" s="6">
        <f t="shared" si="66"/>
        <v>-4631</v>
      </c>
      <c r="CO68" s="6">
        <f t="shared" si="66"/>
        <v>-4453</v>
      </c>
      <c r="CP68" s="6">
        <f t="shared" si="66"/>
        <v>-4273</v>
      </c>
      <c r="CQ68" s="6">
        <f t="shared" si="66"/>
        <v>-4091</v>
      </c>
      <c r="CR68" s="6">
        <f t="shared" si="66"/>
        <v>-3907</v>
      </c>
      <c r="CS68" s="6">
        <f t="shared" si="66"/>
        <v>-3721</v>
      </c>
      <c r="CT68" s="6">
        <f t="shared" si="66"/>
        <v>-3533</v>
      </c>
      <c r="CU68" s="6">
        <f t="shared" si="66"/>
        <v>-3343</v>
      </c>
      <c r="CV68" s="6">
        <f t="shared" si="68"/>
        <v>-3151</v>
      </c>
      <c r="CW68" s="6">
        <f t="shared" si="64"/>
        <v>-2957</v>
      </c>
      <c r="CX68" s="6">
        <f t="shared" si="64"/>
        <v>-2761</v>
      </c>
      <c r="CY68" s="6">
        <f t="shared" si="64"/>
        <v>-2563</v>
      </c>
      <c r="CZ68" s="6">
        <f t="shared" si="64"/>
        <v>-2363</v>
      </c>
      <c r="DA68" s="6">
        <f t="shared" si="64"/>
        <v>-2161</v>
      </c>
      <c r="DB68" s="6">
        <f t="shared" si="64"/>
        <v>-1957</v>
      </c>
      <c r="DC68" s="6">
        <f t="shared" si="64"/>
        <v>-1751</v>
      </c>
      <c r="DD68" s="6">
        <f t="shared" si="64"/>
        <v>-1543</v>
      </c>
      <c r="DE68" s="6">
        <f t="shared" si="64"/>
        <v>-1333</v>
      </c>
      <c r="DF68" s="6">
        <f t="shared" si="64"/>
        <v>-1121</v>
      </c>
      <c r="DG68" s="6">
        <f t="shared" si="64"/>
        <v>-907</v>
      </c>
      <c r="DH68" s="6">
        <f t="shared" si="64"/>
        <v>-691</v>
      </c>
      <c r="DI68" s="6">
        <f t="shared" si="64"/>
        <v>-473</v>
      </c>
      <c r="DJ68" s="6">
        <f t="shared" si="64"/>
        <v>-253</v>
      </c>
      <c r="DK68" s="6">
        <f t="shared" si="64"/>
        <v>-31</v>
      </c>
      <c r="DL68" s="49">
        <f t="shared" si="64"/>
        <v>193</v>
      </c>
      <c r="DM68" s="6">
        <f t="shared" si="65"/>
        <v>419</v>
      </c>
      <c r="DN68" s="6">
        <f t="shared" si="65"/>
        <v>647</v>
      </c>
      <c r="DO68" s="6">
        <f t="shared" si="65"/>
        <v>877</v>
      </c>
      <c r="DP68" s="6">
        <f t="shared" si="65"/>
        <v>1109</v>
      </c>
      <c r="DQ68" s="6">
        <f t="shared" si="65"/>
        <v>1343</v>
      </c>
      <c r="DR68" s="6">
        <f t="shared" si="65"/>
        <v>1579</v>
      </c>
      <c r="DS68" s="6">
        <f t="shared" si="65"/>
        <v>1817</v>
      </c>
      <c r="DT68" s="6">
        <f t="shared" si="65"/>
        <v>2057</v>
      </c>
      <c r="DU68" s="6">
        <f t="shared" si="65"/>
        <v>2299</v>
      </c>
      <c r="DV68" s="6">
        <f t="shared" si="65"/>
        <v>2543</v>
      </c>
      <c r="DW68" s="6">
        <f t="shared" si="65"/>
        <v>2789</v>
      </c>
      <c r="DX68" s="6">
        <f t="shared" si="65"/>
        <v>3037</v>
      </c>
      <c r="DY68" s="6">
        <f t="shared" si="65"/>
        <v>3287</v>
      </c>
      <c r="DZ68" s="6">
        <f t="shared" si="65"/>
        <v>3539</v>
      </c>
      <c r="EA68" s="6">
        <f t="shared" si="65"/>
        <v>3793</v>
      </c>
      <c r="EB68" s="6">
        <f t="shared" si="65"/>
        <v>4049</v>
      </c>
      <c r="EC68" s="6">
        <f aca="true" t="shared" si="75" ref="EC68:ED84">EC$4*EC$4-EC$4-(2*$C68-1)</f>
        <v>4307</v>
      </c>
      <c r="ED68" s="6">
        <f t="shared" si="75"/>
        <v>4567</v>
      </c>
      <c r="EE68" s="2">
        <f t="shared" si="72"/>
        <v>49543</v>
      </c>
      <c r="EF68" s="2">
        <f t="shared" si="72"/>
        <v>50347</v>
      </c>
      <c r="EG68" s="2">
        <f t="shared" si="72"/>
        <v>51157</v>
      </c>
      <c r="EH68" s="2">
        <f t="shared" si="72"/>
        <v>51973</v>
      </c>
    </row>
    <row r="69" spans="2:138" ht="15">
      <c r="B69" s="24">
        <v>64</v>
      </c>
      <c r="C69" s="47">
        <f t="shared" si="15"/>
        <v>6427</v>
      </c>
      <c r="D69" s="6">
        <f t="shared" si="60"/>
        <v>-12853</v>
      </c>
      <c r="E69" s="6">
        <f t="shared" si="60"/>
        <v>-12851</v>
      </c>
      <c r="F69" s="6">
        <f t="shared" si="60"/>
        <v>-12847</v>
      </c>
      <c r="G69" s="6">
        <f t="shared" si="60"/>
        <v>-12841</v>
      </c>
      <c r="H69" s="6">
        <f t="shared" si="60"/>
        <v>-12833</v>
      </c>
      <c r="I69" s="6">
        <f t="shared" si="60"/>
        <v>-12823</v>
      </c>
      <c r="J69" s="6">
        <f t="shared" si="60"/>
        <v>-12811</v>
      </c>
      <c r="K69" s="6">
        <f t="shared" si="60"/>
        <v>-12797</v>
      </c>
      <c r="L69" s="6">
        <f t="shared" si="60"/>
        <v>-12781</v>
      </c>
      <c r="M69" s="6">
        <f t="shared" si="60"/>
        <v>-12763</v>
      </c>
      <c r="N69" s="6">
        <f t="shared" si="60"/>
        <v>-12743</v>
      </c>
      <c r="O69" s="6">
        <f t="shared" si="60"/>
        <v>-12721</v>
      </c>
      <c r="P69" s="6">
        <f t="shared" si="60"/>
        <v>-12697</v>
      </c>
      <c r="Q69" s="6">
        <f t="shared" si="60"/>
        <v>-12671</v>
      </c>
      <c r="R69" s="6">
        <f t="shared" si="60"/>
        <v>-12643</v>
      </c>
      <c r="S69" s="6">
        <f aca="true" t="shared" si="76" ref="S69:AH83">S$4*S$4-S$4-(2*$C69-1)</f>
        <v>-12613</v>
      </c>
      <c r="T69" s="6">
        <f t="shared" si="76"/>
        <v>-12581</v>
      </c>
      <c r="U69" s="6">
        <f t="shared" si="76"/>
        <v>-12547</v>
      </c>
      <c r="V69" s="6">
        <f t="shared" si="76"/>
        <v>-12511</v>
      </c>
      <c r="W69" s="6">
        <f t="shared" si="76"/>
        <v>-12473</v>
      </c>
      <c r="X69" s="6">
        <f t="shared" si="76"/>
        <v>-12433</v>
      </c>
      <c r="Y69" s="6">
        <f t="shared" si="76"/>
        <v>-12391</v>
      </c>
      <c r="Z69" s="6">
        <f t="shared" si="76"/>
        <v>-12347</v>
      </c>
      <c r="AA69" s="6">
        <f t="shared" si="76"/>
        <v>-12301</v>
      </c>
      <c r="AB69" s="6">
        <f t="shared" si="76"/>
        <v>-12253</v>
      </c>
      <c r="AC69" s="6">
        <f t="shared" si="76"/>
        <v>-12203</v>
      </c>
      <c r="AD69" s="6">
        <f t="shared" si="76"/>
        <v>-12151</v>
      </c>
      <c r="AE69" s="6">
        <f t="shared" si="76"/>
        <v>-12097</v>
      </c>
      <c r="AF69" s="6">
        <f t="shared" si="76"/>
        <v>-12041</v>
      </c>
      <c r="AG69" s="6">
        <f t="shared" si="76"/>
        <v>-11983</v>
      </c>
      <c r="AH69" s="6">
        <f t="shared" si="76"/>
        <v>-11923</v>
      </c>
      <c r="AI69" s="6">
        <f t="shared" si="61"/>
        <v>-11861</v>
      </c>
      <c r="AJ69" s="6">
        <f t="shared" si="61"/>
        <v>-11797</v>
      </c>
      <c r="AK69" s="6">
        <f t="shared" si="61"/>
        <v>-11731</v>
      </c>
      <c r="AL69" s="6">
        <f t="shared" si="61"/>
        <v>-11663</v>
      </c>
      <c r="AM69" s="6">
        <f t="shared" si="61"/>
        <v>-11593</v>
      </c>
      <c r="AN69" s="6">
        <f t="shared" si="61"/>
        <v>-11521</v>
      </c>
      <c r="AO69" s="6">
        <f t="shared" si="61"/>
        <v>-11447</v>
      </c>
      <c r="AP69" s="6">
        <f t="shared" si="61"/>
        <v>-11371</v>
      </c>
      <c r="AQ69" s="6">
        <f t="shared" si="61"/>
        <v>-11293</v>
      </c>
      <c r="AR69" s="6">
        <f t="shared" si="61"/>
        <v>-11213</v>
      </c>
      <c r="AS69" s="6">
        <f t="shared" si="61"/>
        <v>-11131</v>
      </c>
      <c r="AT69" s="6">
        <f t="shared" si="61"/>
        <v>-11047</v>
      </c>
      <c r="AU69" s="6">
        <f t="shared" si="61"/>
        <v>-10961</v>
      </c>
      <c r="AV69" s="6">
        <f t="shared" si="61"/>
        <v>-10873</v>
      </c>
      <c r="AW69" s="6">
        <f t="shared" si="61"/>
        <v>-10783</v>
      </c>
      <c r="AX69" s="6">
        <f t="shared" si="61"/>
        <v>-10691</v>
      </c>
      <c r="AY69" s="6">
        <f t="shared" si="69"/>
        <v>-10597</v>
      </c>
      <c r="AZ69" s="6">
        <f t="shared" si="69"/>
        <v>-10501</v>
      </c>
      <c r="BA69" s="6">
        <f t="shared" si="69"/>
        <v>-10403</v>
      </c>
      <c r="BB69" s="6">
        <f t="shared" si="69"/>
        <v>-10303</v>
      </c>
      <c r="BC69" s="6">
        <f t="shared" si="69"/>
        <v>-10201</v>
      </c>
      <c r="BD69" s="6">
        <f t="shared" si="69"/>
        <v>-10097</v>
      </c>
      <c r="BE69" s="6">
        <f t="shared" si="69"/>
        <v>-9991</v>
      </c>
      <c r="BF69" s="6">
        <f t="shared" si="69"/>
        <v>-9883</v>
      </c>
      <c r="BG69" s="6">
        <f t="shared" si="69"/>
        <v>-9773</v>
      </c>
      <c r="BH69" s="6">
        <f t="shared" si="69"/>
        <v>-9661</v>
      </c>
      <c r="BI69" s="6">
        <f t="shared" si="69"/>
        <v>-9547</v>
      </c>
      <c r="BJ69" s="6">
        <f t="shared" si="69"/>
        <v>-9431</v>
      </c>
      <c r="BK69" s="6">
        <f t="shared" si="69"/>
        <v>-9313</v>
      </c>
      <c r="BL69" s="6">
        <f t="shared" si="69"/>
        <v>-9193</v>
      </c>
      <c r="BM69" s="6">
        <f t="shared" si="69"/>
        <v>-9071</v>
      </c>
      <c r="BN69" s="6">
        <f t="shared" si="69"/>
        <v>-8947</v>
      </c>
      <c r="BO69" s="6">
        <f t="shared" si="70"/>
        <v>-8821</v>
      </c>
      <c r="BP69" s="6">
        <f t="shared" si="70"/>
        <v>-8693</v>
      </c>
      <c r="BQ69" s="6">
        <f t="shared" si="70"/>
        <v>-8563</v>
      </c>
      <c r="BR69" s="6">
        <f t="shared" si="70"/>
        <v>-8431</v>
      </c>
      <c r="BS69" s="6">
        <f t="shared" si="70"/>
        <v>-8297</v>
      </c>
      <c r="BT69" s="6">
        <f t="shared" si="70"/>
        <v>-8161</v>
      </c>
      <c r="BU69" s="6">
        <f t="shared" si="70"/>
        <v>-8023</v>
      </c>
      <c r="BV69" s="6">
        <f t="shared" si="70"/>
        <v>-7883</v>
      </c>
      <c r="BW69" s="6">
        <f t="shared" si="70"/>
        <v>-7741</v>
      </c>
      <c r="BX69" s="6">
        <f t="shared" si="73"/>
        <v>-7597</v>
      </c>
      <c r="BY69" s="6">
        <f t="shared" si="70"/>
        <v>-7451</v>
      </c>
      <c r="BZ69" s="6">
        <f t="shared" si="74"/>
        <v>-7303</v>
      </c>
      <c r="CA69" s="6">
        <f t="shared" si="74"/>
        <v>-7153</v>
      </c>
      <c r="CB69" s="6">
        <f t="shared" si="74"/>
        <v>-7001</v>
      </c>
      <c r="CC69" s="6">
        <f t="shared" si="74"/>
        <v>-6847</v>
      </c>
      <c r="CD69" s="6">
        <f t="shared" si="74"/>
        <v>-6691</v>
      </c>
      <c r="CE69" s="6">
        <f t="shared" si="74"/>
        <v>-6533</v>
      </c>
      <c r="CF69" s="6">
        <f t="shared" si="66"/>
        <v>-6373</v>
      </c>
      <c r="CG69" s="6">
        <f t="shared" si="66"/>
        <v>-6211</v>
      </c>
      <c r="CH69" s="6">
        <f t="shared" si="66"/>
        <v>-6047</v>
      </c>
      <c r="CI69" s="6">
        <f t="shared" si="66"/>
        <v>-5881</v>
      </c>
      <c r="CJ69" s="6">
        <f t="shared" si="66"/>
        <v>-5713</v>
      </c>
      <c r="CK69" s="6">
        <f t="shared" si="66"/>
        <v>-5543</v>
      </c>
      <c r="CL69" s="6">
        <f t="shared" si="66"/>
        <v>-5371</v>
      </c>
      <c r="CM69" s="6">
        <f t="shared" si="66"/>
        <v>-5197</v>
      </c>
      <c r="CN69" s="6">
        <f t="shared" si="66"/>
        <v>-5021</v>
      </c>
      <c r="CO69" s="6">
        <f t="shared" si="66"/>
        <v>-4843</v>
      </c>
      <c r="CP69" s="6">
        <f t="shared" si="66"/>
        <v>-4663</v>
      </c>
      <c r="CQ69" s="6">
        <f t="shared" si="66"/>
        <v>-4481</v>
      </c>
      <c r="CR69" s="6">
        <f t="shared" si="66"/>
        <v>-4297</v>
      </c>
      <c r="CS69" s="6">
        <f t="shared" si="66"/>
        <v>-4111</v>
      </c>
      <c r="CT69" s="6">
        <f t="shared" si="66"/>
        <v>-3923</v>
      </c>
      <c r="CU69" s="6">
        <f t="shared" si="66"/>
        <v>-3733</v>
      </c>
      <c r="CV69" s="6">
        <f t="shared" si="68"/>
        <v>-3541</v>
      </c>
      <c r="CW69" s="6">
        <f t="shared" si="64"/>
        <v>-3347</v>
      </c>
      <c r="CX69" s="6">
        <f t="shared" si="64"/>
        <v>-3151</v>
      </c>
      <c r="CY69" s="6">
        <f t="shared" si="64"/>
        <v>-2953</v>
      </c>
      <c r="CZ69" s="6">
        <f t="shared" si="64"/>
        <v>-2753</v>
      </c>
      <c r="DA69" s="6">
        <f t="shared" si="64"/>
        <v>-2551</v>
      </c>
      <c r="DB69" s="6">
        <f t="shared" si="64"/>
        <v>-2347</v>
      </c>
      <c r="DC69" s="6">
        <f t="shared" si="64"/>
        <v>-2141</v>
      </c>
      <c r="DD69" s="6">
        <f t="shared" si="64"/>
        <v>-1933</v>
      </c>
      <c r="DE69" s="6">
        <f t="shared" si="64"/>
        <v>-1723</v>
      </c>
      <c r="DF69" s="6">
        <f t="shared" si="64"/>
        <v>-1511</v>
      </c>
      <c r="DG69" s="6">
        <f t="shared" si="64"/>
        <v>-1297</v>
      </c>
      <c r="DH69" s="6">
        <f t="shared" si="64"/>
        <v>-1081</v>
      </c>
      <c r="DI69" s="6">
        <f t="shared" si="64"/>
        <v>-863</v>
      </c>
      <c r="DJ69" s="6">
        <f t="shared" si="64"/>
        <v>-643</v>
      </c>
      <c r="DK69" s="6">
        <f t="shared" si="64"/>
        <v>-421</v>
      </c>
      <c r="DL69" s="6">
        <f t="shared" si="64"/>
        <v>-197</v>
      </c>
      <c r="DM69" s="49">
        <f t="shared" si="65"/>
        <v>29</v>
      </c>
      <c r="DN69" s="6">
        <f t="shared" si="65"/>
        <v>257</v>
      </c>
      <c r="DO69" s="6">
        <f t="shared" si="65"/>
        <v>487</v>
      </c>
      <c r="DP69" s="6">
        <f t="shared" si="65"/>
        <v>719</v>
      </c>
      <c r="DQ69" s="6">
        <f t="shared" si="65"/>
        <v>953</v>
      </c>
      <c r="DR69" s="6">
        <f t="shared" si="65"/>
        <v>1189</v>
      </c>
      <c r="DS69" s="6">
        <f t="shared" si="65"/>
        <v>1427</v>
      </c>
      <c r="DT69" s="6">
        <f t="shared" si="65"/>
        <v>1667</v>
      </c>
      <c r="DU69" s="6">
        <f t="shared" si="65"/>
        <v>1909</v>
      </c>
      <c r="DV69" s="6">
        <f t="shared" si="65"/>
        <v>2153</v>
      </c>
      <c r="DW69" s="6">
        <f t="shared" si="65"/>
        <v>2399</v>
      </c>
      <c r="DX69" s="6">
        <f t="shared" si="65"/>
        <v>2647</v>
      </c>
      <c r="DY69" s="6">
        <f t="shared" si="65"/>
        <v>2897</v>
      </c>
      <c r="DZ69" s="6">
        <f t="shared" si="65"/>
        <v>3149</v>
      </c>
      <c r="EA69" s="6">
        <f t="shared" si="65"/>
        <v>3403</v>
      </c>
      <c r="EB69" s="6">
        <f t="shared" si="65"/>
        <v>3659</v>
      </c>
      <c r="EC69" s="6">
        <f t="shared" si="75"/>
        <v>3917</v>
      </c>
      <c r="ED69" s="6">
        <f t="shared" si="75"/>
        <v>4177</v>
      </c>
      <c r="EE69" s="2">
        <f t="shared" si="72"/>
        <v>49417</v>
      </c>
      <c r="EF69" s="2">
        <f t="shared" si="72"/>
        <v>50221</v>
      </c>
      <c r="EG69" s="2">
        <f t="shared" si="72"/>
        <v>51031</v>
      </c>
      <c r="EH69" s="2">
        <f t="shared" si="72"/>
        <v>51847</v>
      </c>
    </row>
    <row r="70" spans="2:138" ht="15">
      <c r="B70" s="24">
        <v>65</v>
      </c>
      <c r="C70" s="47">
        <f t="shared" si="15"/>
        <v>6625</v>
      </c>
      <c r="D70" s="6">
        <f aca="true" t="shared" si="77" ref="D70:S82">D$4*D$4-D$4-(2*$C70-1)</f>
        <v>-13249</v>
      </c>
      <c r="E70" s="6">
        <f t="shared" si="77"/>
        <v>-13247</v>
      </c>
      <c r="F70" s="6">
        <f t="shared" si="77"/>
        <v>-13243</v>
      </c>
      <c r="G70" s="6">
        <f t="shared" si="77"/>
        <v>-13237</v>
      </c>
      <c r="H70" s="6">
        <f t="shared" si="77"/>
        <v>-13229</v>
      </c>
      <c r="I70" s="6">
        <f t="shared" si="77"/>
        <v>-13219</v>
      </c>
      <c r="J70" s="6">
        <f t="shared" si="77"/>
        <v>-13207</v>
      </c>
      <c r="K70" s="6">
        <f t="shared" si="77"/>
        <v>-13193</v>
      </c>
      <c r="L70" s="6">
        <f t="shared" si="77"/>
        <v>-13177</v>
      </c>
      <c r="M70" s="6">
        <f t="shared" si="77"/>
        <v>-13159</v>
      </c>
      <c r="N70" s="6">
        <f t="shared" si="77"/>
        <v>-13139</v>
      </c>
      <c r="O70" s="6">
        <f t="shared" si="77"/>
        <v>-13117</v>
      </c>
      <c r="P70" s="6">
        <f t="shared" si="77"/>
        <v>-13093</v>
      </c>
      <c r="Q70" s="6">
        <f t="shared" si="77"/>
        <v>-13067</v>
      </c>
      <c r="R70" s="6">
        <f t="shared" si="77"/>
        <v>-13039</v>
      </c>
      <c r="S70" s="6">
        <f t="shared" si="77"/>
        <v>-13009</v>
      </c>
      <c r="T70" s="6">
        <f t="shared" si="76"/>
        <v>-12977</v>
      </c>
      <c r="U70" s="6">
        <f t="shared" si="76"/>
        <v>-12943</v>
      </c>
      <c r="V70" s="6">
        <f t="shared" si="76"/>
        <v>-12907</v>
      </c>
      <c r="W70" s="6">
        <f t="shared" si="76"/>
        <v>-12869</v>
      </c>
      <c r="X70" s="6">
        <f t="shared" si="76"/>
        <v>-12829</v>
      </c>
      <c r="Y70" s="6">
        <f t="shared" si="76"/>
        <v>-12787</v>
      </c>
      <c r="Z70" s="6">
        <f t="shared" si="76"/>
        <v>-12743</v>
      </c>
      <c r="AA70" s="6">
        <f t="shared" si="76"/>
        <v>-12697</v>
      </c>
      <c r="AB70" s="6">
        <f t="shared" si="76"/>
        <v>-12649</v>
      </c>
      <c r="AC70" s="6">
        <f t="shared" si="76"/>
        <v>-12599</v>
      </c>
      <c r="AD70" s="6">
        <f t="shared" si="76"/>
        <v>-12547</v>
      </c>
      <c r="AE70" s="6">
        <f t="shared" si="76"/>
        <v>-12493</v>
      </c>
      <c r="AF70" s="6">
        <f t="shared" si="76"/>
        <v>-12437</v>
      </c>
      <c r="AG70" s="6">
        <f t="shared" si="76"/>
        <v>-12379</v>
      </c>
      <c r="AH70" s="6">
        <f t="shared" si="76"/>
        <v>-12319</v>
      </c>
      <c r="AI70" s="6">
        <f t="shared" si="61"/>
        <v>-12257</v>
      </c>
      <c r="AJ70" s="6">
        <f t="shared" si="61"/>
        <v>-12193</v>
      </c>
      <c r="AK70" s="6">
        <f t="shared" si="61"/>
        <v>-12127</v>
      </c>
      <c r="AL70" s="6">
        <f t="shared" si="61"/>
        <v>-12059</v>
      </c>
      <c r="AM70" s="6">
        <f t="shared" si="61"/>
        <v>-11989</v>
      </c>
      <c r="AN70" s="6">
        <f t="shared" si="61"/>
        <v>-11917</v>
      </c>
      <c r="AO70" s="6">
        <f t="shared" si="61"/>
        <v>-11843</v>
      </c>
      <c r="AP70" s="6">
        <f t="shared" si="61"/>
        <v>-11767</v>
      </c>
      <c r="AQ70" s="6">
        <f t="shared" si="61"/>
        <v>-11689</v>
      </c>
      <c r="AR70" s="6">
        <f t="shared" si="61"/>
        <v>-11609</v>
      </c>
      <c r="AS70" s="6">
        <f t="shared" si="61"/>
        <v>-11527</v>
      </c>
      <c r="AT70" s="6">
        <f t="shared" si="61"/>
        <v>-11443</v>
      </c>
      <c r="AU70" s="6">
        <f t="shared" si="61"/>
        <v>-11357</v>
      </c>
      <c r="AV70" s="6">
        <f t="shared" si="61"/>
        <v>-11269</v>
      </c>
      <c r="AW70" s="6">
        <f t="shared" si="61"/>
        <v>-11179</v>
      </c>
      <c r="AX70" s="6">
        <f>AX$4*AX$4-AX$4-(2*$C70-1)</f>
        <v>-11087</v>
      </c>
      <c r="AY70" s="6">
        <f>AY$4*AY$4-AY$4-(2*$C70-1)</f>
        <v>-10993</v>
      </c>
      <c r="AZ70" s="6">
        <f>AZ$4*AZ$4-AZ$4-(2*$C70-1)</f>
        <v>-10897</v>
      </c>
      <c r="BA70" s="6">
        <f>BA$4*BA$4-BA$4-(2*$C70-1)</f>
        <v>-10799</v>
      </c>
      <c r="BB70" s="6">
        <f t="shared" si="69"/>
        <v>-10699</v>
      </c>
      <c r="BC70" s="6">
        <f t="shared" si="69"/>
        <v>-10597</v>
      </c>
      <c r="BD70" s="6">
        <f t="shared" si="69"/>
        <v>-10493</v>
      </c>
      <c r="BE70" s="6">
        <f t="shared" si="69"/>
        <v>-10387</v>
      </c>
      <c r="BF70" s="6">
        <f t="shared" si="69"/>
        <v>-10279</v>
      </c>
      <c r="BG70" s="6">
        <f t="shared" si="69"/>
        <v>-10169</v>
      </c>
      <c r="BH70" s="6">
        <f t="shared" si="69"/>
        <v>-10057</v>
      </c>
      <c r="BI70" s="6">
        <f t="shared" si="69"/>
        <v>-9943</v>
      </c>
      <c r="BJ70" s="6">
        <f t="shared" si="69"/>
        <v>-9827</v>
      </c>
      <c r="BK70" s="6">
        <f t="shared" si="69"/>
        <v>-9709</v>
      </c>
      <c r="BL70" s="6">
        <f t="shared" si="69"/>
        <v>-9589</v>
      </c>
      <c r="BM70" s="6">
        <f t="shared" si="69"/>
        <v>-9467</v>
      </c>
      <c r="BN70" s="6">
        <f t="shared" si="69"/>
        <v>-9343</v>
      </c>
      <c r="BO70" s="6">
        <f t="shared" si="70"/>
        <v>-9217</v>
      </c>
      <c r="BP70" s="6">
        <f t="shared" si="70"/>
        <v>-9089</v>
      </c>
      <c r="BQ70" s="6">
        <f t="shared" si="70"/>
        <v>-8959</v>
      </c>
      <c r="BR70" s="6">
        <f t="shared" si="70"/>
        <v>-8827</v>
      </c>
      <c r="BS70" s="6">
        <f t="shared" si="70"/>
        <v>-8693</v>
      </c>
      <c r="BT70" s="6">
        <f t="shared" si="70"/>
        <v>-8557</v>
      </c>
      <c r="BU70" s="6">
        <f t="shared" si="70"/>
        <v>-8419</v>
      </c>
      <c r="BV70" s="6">
        <f t="shared" si="70"/>
        <v>-8279</v>
      </c>
      <c r="BW70" s="6">
        <f t="shared" si="70"/>
        <v>-8137</v>
      </c>
      <c r="BX70" s="6">
        <f t="shared" si="73"/>
        <v>-7993</v>
      </c>
      <c r="BY70" s="6">
        <f t="shared" si="70"/>
        <v>-7847</v>
      </c>
      <c r="BZ70" s="6">
        <f t="shared" si="74"/>
        <v>-7699</v>
      </c>
      <c r="CA70" s="6">
        <f t="shared" si="74"/>
        <v>-7549</v>
      </c>
      <c r="CB70" s="6">
        <f t="shared" si="74"/>
        <v>-7397</v>
      </c>
      <c r="CC70" s="6">
        <f t="shared" si="74"/>
        <v>-7243</v>
      </c>
      <c r="CD70" s="6">
        <f t="shared" si="74"/>
        <v>-7087</v>
      </c>
      <c r="CE70" s="6">
        <f t="shared" si="74"/>
        <v>-6929</v>
      </c>
      <c r="CF70" s="6">
        <f t="shared" si="66"/>
        <v>-6769</v>
      </c>
      <c r="CG70" s="6">
        <f t="shared" si="66"/>
        <v>-6607</v>
      </c>
      <c r="CH70" s="6">
        <f t="shared" si="66"/>
        <v>-6443</v>
      </c>
      <c r="CI70" s="6">
        <f t="shared" si="66"/>
        <v>-6277</v>
      </c>
      <c r="CJ70" s="6">
        <f t="shared" si="66"/>
        <v>-6109</v>
      </c>
      <c r="CK70" s="6">
        <f t="shared" si="66"/>
        <v>-5939</v>
      </c>
      <c r="CL70" s="6">
        <f t="shared" si="66"/>
        <v>-5767</v>
      </c>
      <c r="CM70" s="6">
        <f t="shared" si="66"/>
        <v>-5593</v>
      </c>
      <c r="CN70" s="6">
        <f t="shared" si="66"/>
        <v>-5417</v>
      </c>
      <c r="CO70" s="6">
        <f t="shared" si="66"/>
        <v>-5239</v>
      </c>
      <c r="CP70" s="6">
        <f t="shared" si="66"/>
        <v>-5059</v>
      </c>
      <c r="CQ70" s="6">
        <f t="shared" si="66"/>
        <v>-4877</v>
      </c>
      <c r="CR70" s="6">
        <f t="shared" si="66"/>
        <v>-4693</v>
      </c>
      <c r="CS70" s="6">
        <f t="shared" si="66"/>
        <v>-4507</v>
      </c>
      <c r="CT70" s="6">
        <f t="shared" si="66"/>
        <v>-4319</v>
      </c>
      <c r="CU70" s="6">
        <f t="shared" si="66"/>
        <v>-4129</v>
      </c>
      <c r="CV70" s="6">
        <f t="shared" si="68"/>
        <v>-3937</v>
      </c>
      <c r="CW70" s="6">
        <f t="shared" si="64"/>
        <v>-3743</v>
      </c>
      <c r="CX70" s="6">
        <f t="shared" si="64"/>
        <v>-3547</v>
      </c>
      <c r="CY70" s="6">
        <f t="shared" si="64"/>
        <v>-3349</v>
      </c>
      <c r="CZ70" s="6">
        <f t="shared" si="64"/>
        <v>-3149</v>
      </c>
      <c r="DA70" s="6">
        <f t="shared" si="64"/>
        <v>-2947</v>
      </c>
      <c r="DB70" s="6">
        <f t="shared" si="64"/>
        <v>-2743</v>
      </c>
      <c r="DC70" s="6">
        <f t="shared" si="64"/>
        <v>-2537</v>
      </c>
      <c r="DD70" s="6">
        <f t="shared" si="64"/>
        <v>-2329</v>
      </c>
      <c r="DE70" s="6">
        <f t="shared" si="64"/>
        <v>-2119</v>
      </c>
      <c r="DF70" s="6">
        <f t="shared" si="64"/>
        <v>-1907</v>
      </c>
      <c r="DG70" s="6">
        <f t="shared" si="64"/>
        <v>-1693</v>
      </c>
      <c r="DH70" s="6">
        <f t="shared" si="64"/>
        <v>-1477</v>
      </c>
      <c r="DI70" s="6">
        <f t="shared" si="64"/>
        <v>-1259</v>
      </c>
      <c r="DJ70" s="6">
        <f t="shared" si="64"/>
        <v>-1039</v>
      </c>
      <c r="DK70" s="6">
        <f t="shared" si="64"/>
        <v>-817</v>
      </c>
      <c r="DL70" s="6">
        <f t="shared" si="64"/>
        <v>-593</v>
      </c>
      <c r="DM70" s="6">
        <f t="shared" si="65"/>
        <v>-367</v>
      </c>
      <c r="DN70" s="6">
        <f t="shared" si="65"/>
        <v>-139</v>
      </c>
      <c r="DO70" s="49">
        <f t="shared" si="65"/>
        <v>91</v>
      </c>
      <c r="DP70" s="6">
        <f t="shared" si="65"/>
        <v>323</v>
      </c>
      <c r="DQ70" s="6">
        <f t="shared" si="65"/>
        <v>557</v>
      </c>
      <c r="DR70" s="6">
        <f t="shared" si="65"/>
        <v>793</v>
      </c>
      <c r="DS70" s="6">
        <f t="shared" si="65"/>
        <v>1031</v>
      </c>
      <c r="DT70" s="6">
        <f t="shared" si="65"/>
        <v>1271</v>
      </c>
      <c r="DU70" s="6">
        <f t="shared" si="65"/>
        <v>1513</v>
      </c>
      <c r="DV70" s="6">
        <f t="shared" si="65"/>
        <v>1757</v>
      </c>
      <c r="DW70" s="6">
        <f t="shared" si="65"/>
        <v>2003</v>
      </c>
      <c r="DX70" s="6">
        <f t="shared" si="65"/>
        <v>2251</v>
      </c>
      <c r="DY70" s="6">
        <f t="shared" si="65"/>
        <v>2501</v>
      </c>
      <c r="DZ70" s="6">
        <f t="shared" si="65"/>
        <v>2753</v>
      </c>
      <c r="EA70" s="6">
        <f t="shared" si="65"/>
        <v>3007</v>
      </c>
      <c r="EB70" s="6">
        <f t="shared" si="65"/>
        <v>3263</v>
      </c>
      <c r="EC70" s="6">
        <f t="shared" si="75"/>
        <v>3521</v>
      </c>
      <c r="ED70" s="6">
        <f t="shared" si="75"/>
        <v>3781</v>
      </c>
      <c r="EE70" s="2">
        <f t="shared" si="72"/>
        <v>49289</v>
      </c>
      <c r="EF70" s="2">
        <f t="shared" si="72"/>
        <v>50093</v>
      </c>
      <c r="EG70" s="2">
        <f t="shared" si="72"/>
        <v>50903</v>
      </c>
      <c r="EH70" s="2">
        <f t="shared" si="72"/>
        <v>51719</v>
      </c>
    </row>
    <row r="71" spans="1:138" ht="15">
      <c r="A71" s="51"/>
      <c r="B71" s="24">
        <v>66</v>
      </c>
      <c r="C71" s="47">
        <f t="shared" si="15"/>
        <v>6826</v>
      </c>
      <c r="D71" s="6">
        <f t="shared" si="77"/>
        <v>-13651</v>
      </c>
      <c r="E71" s="6">
        <f t="shared" si="77"/>
        <v>-13649</v>
      </c>
      <c r="F71" s="6">
        <f t="shared" si="77"/>
        <v>-13645</v>
      </c>
      <c r="G71" s="6">
        <f t="shared" si="77"/>
        <v>-13639</v>
      </c>
      <c r="H71" s="6">
        <f t="shared" si="77"/>
        <v>-13631</v>
      </c>
      <c r="I71" s="6">
        <f t="shared" si="77"/>
        <v>-13621</v>
      </c>
      <c r="J71" s="6">
        <f t="shared" si="77"/>
        <v>-13609</v>
      </c>
      <c r="K71" s="6">
        <f t="shared" si="77"/>
        <v>-13595</v>
      </c>
      <c r="L71" s="6">
        <f t="shared" si="77"/>
        <v>-13579</v>
      </c>
      <c r="M71" s="6">
        <f t="shared" si="77"/>
        <v>-13561</v>
      </c>
      <c r="N71" s="6">
        <f t="shared" si="77"/>
        <v>-13541</v>
      </c>
      <c r="O71" s="6">
        <f t="shared" si="77"/>
        <v>-13519</v>
      </c>
      <c r="P71" s="6">
        <f t="shared" si="77"/>
        <v>-13495</v>
      </c>
      <c r="Q71" s="6">
        <f t="shared" si="77"/>
        <v>-13469</v>
      </c>
      <c r="R71" s="6">
        <f t="shared" si="77"/>
        <v>-13441</v>
      </c>
      <c r="S71" s="6">
        <f t="shared" si="77"/>
        <v>-13411</v>
      </c>
      <c r="T71" s="6">
        <f t="shared" si="76"/>
        <v>-13379</v>
      </c>
      <c r="U71" s="6">
        <f t="shared" si="76"/>
        <v>-13345</v>
      </c>
      <c r="V71" s="6">
        <f t="shared" si="76"/>
        <v>-13309</v>
      </c>
      <c r="W71" s="6">
        <f t="shared" si="76"/>
        <v>-13271</v>
      </c>
      <c r="X71" s="6">
        <f t="shared" si="76"/>
        <v>-13231</v>
      </c>
      <c r="Y71" s="6">
        <f t="shared" si="76"/>
        <v>-13189</v>
      </c>
      <c r="Z71" s="6">
        <f t="shared" si="76"/>
        <v>-13145</v>
      </c>
      <c r="AA71" s="6">
        <f t="shared" si="76"/>
        <v>-13099</v>
      </c>
      <c r="AB71" s="6">
        <f t="shared" si="76"/>
        <v>-13051</v>
      </c>
      <c r="AC71" s="6">
        <f t="shared" si="76"/>
        <v>-13001</v>
      </c>
      <c r="AD71" s="6">
        <f t="shared" si="76"/>
        <v>-12949</v>
      </c>
      <c r="AE71" s="6">
        <f t="shared" si="76"/>
        <v>-12895</v>
      </c>
      <c r="AF71" s="6">
        <f t="shared" si="76"/>
        <v>-12839</v>
      </c>
      <c r="AG71" s="6">
        <f t="shared" si="76"/>
        <v>-12781</v>
      </c>
      <c r="AH71" s="6">
        <f t="shared" si="76"/>
        <v>-12721</v>
      </c>
      <c r="AI71" s="6">
        <f aca="true" t="shared" si="78" ref="AI71:AX83">AI$4*AI$4-AI$4-(2*$C71-1)</f>
        <v>-12659</v>
      </c>
      <c r="AJ71" s="6">
        <f t="shared" si="78"/>
        <v>-12595</v>
      </c>
      <c r="AK71" s="6">
        <f t="shared" si="78"/>
        <v>-12529</v>
      </c>
      <c r="AL71" s="6">
        <f t="shared" si="78"/>
        <v>-12461</v>
      </c>
      <c r="AM71" s="6">
        <f t="shared" si="78"/>
        <v>-12391</v>
      </c>
      <c r="AN71" s="6">
        <f t="shared" si="78"/>
        <v>-12319</v>
      </c>
      <c r="AO71" s="6">
        <f t="shared" si="78"/>
        <v>-12245</v>
      </c>
      <c r="AP71" s="6">
        <f t="shared" si="78"/>
        <v>-12169</v>
      </c>
      <c r="AQ71" s="6">
        <f t="shared" si="78"/>
        <v>-12091</v>
      </c>
      <c r="AR71" s="6">
        <f t="shared" si="78"/>
        <v>-12011</v>
      </c>
      <c r="AS71" s="6">
        <f t="shared" si="78"/>
        <v>-11929</v>
      </c>
      <c r="AT71" s="6">
        <f t="shared" si="78"/>
        <v>-11845</v>
      </c>
      <c r="AU71" s="6">
        <f t="shared" si="78"/>
        <v>-11759</v>
      </c>
      <c r="AV71" s="6">
        <f t="shared" si="78"/>
        <v>-11671</v>
      </c>
      <c r="AW71" s="6">
        <f t="shared" si="78"/>
        <v>-11581</v>
      </c>
      <c r="AX71" s="6">
        <f t="shared" si="78"/>
        <v>-11489</v>
      </c>
      <c r="AY71" s="6">
        <f aca="true" t="shared" si="79" ref="AY71:BA85">AY$4*AY$4-AY$4-(2*$C71-1)</f>
        <v>-11395</v>
      </c>
      <c r="AZ71" s="6">
        <f t="shared" si="79"/>
        <v>-11299</v>
      </c>
      <c r="BA71" s="6">
        <f t="shared" si="79"/>
        <v>-11201</v>
      </c>
      <c r="BB71" s="6">
        <f t="shared" si="69"/>
        <v>-11101</v>
      </c>
      <c r="BC71" s="6">
        <f t="shared" si="69"/>
        <v>-10999</v>
      </c>
      <c r="BD71" s="6">
        <f t="shared" si="69"/>
        <v>-10895</v>
      </c>
      <c r="BE71" s="6">
        <f t="shared" si="69"/>
        <v>-10789</v>
      </c>
      <c r="BF71" s="6">
        <f t="shared" si="69"/>
        <v>-10681</v>
      </c>
      <c r="BG71" s="6">
        <f t="shared" si="69"/>
        <v>-10571</v>
      </c>
      <c r="BH71" s="6">
        <f t="shared" si="69"/>
        <v>-10459</v>
      </c>
      <c r="BI71" s="6">
        <f t="shared" si="69"/>
        <v>-10345</v>
      </c>
      <c r="BJ71" s="6">
        <f t="shared" si="69"/>
        <v>-10229</v>
      </c>
      <c r="BK71" s="6">
        <f t="shared" si="69"/>
        <v>-10111</v>
      </c>
      <c r="BL71" s="6">
        <f t="shared" si="69"/>
        <v>-9991</v>
      </c>
      <c r="BM71" s="6">
        <f t="shared" si="69"/>
        <v>-9869</v>
      </c>
      <c r="BN71" s="6">
        <f t="shared" si="69"/>
        <v>-9745</v>
      </c>
      <c r="BO71" s="6">
        <f t="shared" si="70"/>
        <v>-9619</v>
      </c>
      <c r="BP71" s="6">
        <f t="shared" si="70"/>
        <v>-9491</v>
      </c>
      <c r="BQ71" s="6">
        <f t="shared" si="70"/>
        <v>-9361</v>
      </c>
      <c r="BR71" s="6">
        <f t="shared" si="70"/>
        <v>-9229</v>
      </c>
      <c r="BS71" s="6">
        <f t="shared" si="70"/>
        <v>-9095</v>
      </c>
      <c r="BT71" s="6">
        <f t="shared" si="70"/>
        <v>-8959</v>
      </c>
      <c r="BU71" s="6">
        <f t="shared" si="70"/>
        <v>-8821</v>
      </c>
      <c r="BV71" s="6">
        <f t="shared" si="70"/>
        <v>-8681</v>
      </c>
      <c r="BW71" s="6">
        <f t="shared" si="70"/>
        <v>-8539</v>
      </c>
      <c r="BX71" s="6">
        <f t="shared" si="73"/>
        <v>-8395</v>
      </c>
      <c r="BY71" s="6">
        <f t="shared" si="70"/>
        <v>-8249</v>
      </c>
      <c r="BZ71" s="6">
        <f t="shared" si="74"/>
        <v>-8101</v>
      </c>
      <c r="CA71" s="6">
        <f t="shared" si="74"/>
        <v>-7951</v>
      </c>
      <c r="CB71" s="6">
        <f t="shared" si="74"/>
        <v>-7799</v>
      </c>
      <c r="CC71" s="6">
        <f t="shared" si="74"/>
        <v>-7645</v>
      </c>
      <c r="CD71" s="6">
        <f t="shared" si="74"/>
        <v>-7489</v>
      </c>
      <c r="CE71" s="6">
        <f t="shared" si="74"/>
        <v>-7331</v>
      </c>
      <c r="CF71" s="6">
        <f t="shared" si="66"/>
        <v>-7171</v>
      </c>
      <c r="CG71" s="6">
        <f t="shared" si="66"/>
        <v>-7009</v>
      </c>
      <c r="CH71" s="6">
        <f t="shared" si="66"/>
        <v>-6845</v>
      </c>
      <c r="CI71" s="6">
        <f t="shared" si="66"/>
        <v>-6679</v>
      </c>
      <c r="CJ71" s="6">
        <f t="shared" si="66"/>
        <v>-6511</v>
      </c>
      <c r="CK71" s="6">
        <f t="shared" si="66"/>
        <v>-6341</v>
      </c>
      <c r="CL71" s="6">
        <f t="shared" si="66"/>
        <v>-6169</v>
      </c>
      <c r="CM71" s="6">
        <f t="shared" si="66"/>
        <v>-5995</v>
      </c>
      <c r="CN71" s="6">
        <f t="shared" si="66"/>
        <v>-5819</v>
      </c>
      <c r="CO71" s="6">
        <f t="shared" si="66"/>
        <v>-5641</v>
      </c>
      <c r="CP71" s="6">
        <f t="shared" si="66"/>
        <v>-5461</v>
      </c>
      <c r="CQ71" s="6">
        <f t="shared" si="66"/>
        <v>-5279</v>
      </c>
      <c r="CR71" s="6">
        <f t="shared" si="66"/>
        <v>-5095</v>
      </c>
      <c r="CS71" s="6">
        <f t="shared" si="66"/>
        <v>-4909</v>
      </c>
      <c r="CT71" s="6">
        <f t="shared" si="66"/>
        <v>-4721</v>
      </c>
      <c r="CU71" s="6">
        <f t="shared" si="66"/>
        <v>-4531</v>
      </c>
      <c r="CV71" s="6">
        <f t="shared" si="68"/>
        <v>-4339</v>
      </c>
      <c r="CW71" s="6">
        <f t="shared" si="64"/>
        <v>-4145</v>
      </c>
      <c r="CX71" s="6">
        <f t="shared" si="64"/>
        <v>-3949</v>
      </c>
      <c r="CY71" s="6">
        <f t="shared" si="64"/>
        <v>-3751</v>
      </c>
      <c r="CZ71" s="6">
        <f t="shared" si="64"/>
        <v>-3551</v>
      </c>
      <c r="DA71" s="6">
        <f t="shared" si="64"/>
        <v>-3349</v>
      </c>
      <c r="DB71" s="6">
        <f t="shared" si="64"/>
        <v>-3145</v>
      </c>
      <c r="DC71" s="6">
        <f t="shared" si="64"/>
        <v>-2939</v>
      </c>
      <c r="DD71" s="6">
        <f t="shared" si="64"/>
        <v>-2731</v>
      </c>
      <c r="DE71" s="6">
        <f t="shared" si="64"/>
        <v>-2521</v>
      </c>
      <c r="DF71" s="6">
        <f t="shared" si="64"/>
        <v>-2309</v>
      </c>
      <c r="DG71" s="6">
        <f t="shared" si="64"/>
        <v>-2095</v>
      </c>
      <c r="DH71" s="6">
        <f t="shared" si="64"/>
        <v>-1879</v>
      </c>
      <c r="DI71" s="6">
        <f t="shared" si="64"/>
        <v>-1661</v>
      </c>
      <c r="DJ71" s="6">
        <f t="shared" si="64"/>
        <v>-1441</v>
      </c>
      <c r="DK71" s="6">
        <f t="shared" si="64"/>
        <v>-1219</v>
      </c>
      <c r="DL71" s="6">
        <f t="shared" si="64"/>
        <v>-995</v>
      </c>
      <c r="DM71" s="6">
        <f t="shared" si="65"/>
        <v>-769</v>
      </c>
      <c r="DN71" s="6">
        <f t="shared" si="65"/>
        <v>-541</v>
      </c>
      <c r="DO71" s="6">
        <f t="shared" si="65"/>
        <v>-311</v>
      </c>
      <c r="DP71" s="6">
        <f t="shared" si="65"/>
        <v>-79</v>
      </c>
      <c r="DQ71" s="50">
        <f t="shared" si="65"/>
        <v>155</v>
      </c>
      <c r="DR71" s="6">
        <f t="shared" si="65"/>
        <v>391</v>
      </c>
      <c r="DS71" s="6">
        <f t="shared" si="65"/>
        <v>629</v>
      </c>
      <c r="DT71" s="6">
        <f t="shared" si="65"/>
        <v>869</v>
      </c>
      <c r="DU71" s="6">
        <f t="shared" si="65"/>
        <v>1111</v>
      </c>
      <c r="DV71" s="6">
        <f t="shared" si="65"/>
        <v>1355</v>
      </c>
      <c r="DW71" s="6">
        <f t="shared" si="65"/>
        <v>1601</v>
      </c>
      <c r="DX71" s="6">
        <f t="shared" si="65"/>
        <v>1849</v>
      </c>
      <c r="DY71" s="6">
        <f t="shared" si="65"/>
        <v>2099</v>
      </c>
      <c r="DZ71" s="6">
        <f t="shared" si="65"/>
        <v>2351</v>
      </c>
      <c r="EA71" s="6">
        <f t="shared" si="65"/>
        <v>2605</v>
      </c>
      <c r="EB71" s="6">
        <f t="shared" si="65"/>
        <v>2861</v>
      </c>
      <c r="EC71" s="6">
        <f t="shared" si="75"/>
        <v>3119</v>
      </c>
      <c r="ED71" s="6">
        <f t="shared" si="75"/>
        <v>3379</v>
      </c>
      <c r="EE71" s="2">
        <f t="shared" si="72"/>
        <v>49159</v>
      </c>
      <c r="EF71" s="2">
        <f t="shared" si="72"/>
        <v>49963</v>
      </c>
      <c r="EG71" s="2">
        <f t="shared" si="72"/>
        <v>50773</v>
      </c>
      <c r="EH71" s="2">
        <f t="shared" si="72"/>
        <v>51589</v>
      </c>
    </row>
    <row r="72" spans="1:138" ht="15">
      <c r="A72" s="51"/>
      <c r="B72" s="24">
        <v>67</v>
      </c>
      <c r="C72" s="47">
        <f t="shared" si="15"/>
        <v>7030</v>
      </c>
      <c r="D72" s="6">
        <f t="shared" si="77"/>
        <v>-14059</v>
      </c>
      <c r="E72" s="6">
        <f t="shared" si="77"/>
        <v>-14057</v>
      </c>
      <c r="F72" s="6">
        <f t="shared" si="77"/>
        <v>-14053</v>
      </c>
      <c r="G72" s="6">
        <f t="shared" si="77"/>
        <v>-14047</v>
      </c>
      <c r="H72" s="6">
        <f t="shared" si="77"/>
        <v>-14039</v>
      </c>
      <c r="I72" s="6">
        <f t="shared" si="77"/>
        <v>-14029</v>
      </c>
      <c r="J72" s="6">
        <f t="shared" si="77"/>
        <v>-14017</v>
      </c>
      <c r="K72" s="6">
        <f t="shared" si="77"/>
        <v>-14003</v>
      </c>
      <c r="L72" s="6">
        <f t="shared" si="77"/>
        <v>-13987</v>
      </c>
      <c r="M72" s="6">
        <f t="shared" si="77"/>
        <v>-13969</v>
      </c>
      <c r="N72" s="6">
        <f t="shared" si="77"/>
        <v>-13949</v>
      </c>
      <c r="O72" s="6">
        <f t="shared" si="77"/>
        <v>-13927</v>
      </c>
      <c r="P72" s="6">
        <f t="shared" si="77"/>
        <v>-13903</v>
      </c>
      <c r="Q72" s="6">
        <f t="shared" si="77"/>
        <v>-13877</v>
      </c>
      <c r="R72" s="6">
        <f t="shared" si="77"/>
        <v>-13849</v>
      </c>
      <c r="S72" s="6">
        <f t="shared" si="77"/>
        <v>-13819</v>
      </c>
      <c r="T72" s="6">
        <f t="shared" si="76"/>
        <v>-13787</v>
      </c>
      <c r="U72" s="6">
        <f t="shared" si="76"/>
        <v>-13753</v>
      </c>
      <c r="V72" s="6">
        <f t="shared" si="76"/>
        <v>-13717</v>
      </c>
      <c r="W72" s="6">
        <f t="shared" si="76"/>
        <v>-13679</v>
      </c>
      <c r="X72" s="6">
        <f t="shared" si="76"/>
        <v>-13639</v>
      </c>
      <c r="Y72" s="6">
        <f t="shared" si="76"/>
        <v>-13597</v>
      </c>
      <c r="Z72" s="6">
        <f t="shared" si="76"/>
        <v>-13553</v>
      </c>
      <c r="AA72" s="6">
        <f t="shared" si="76"/>
        <v>-13507</v>
      </c>
      <c r="AB72" s="6">
        <f t="shared" si="76"/>
        <v>-13459</v>
      </c>
      <c r="AC72" s="6">
        <f t="shared" si="76"/>
        <v>-13409</v>
      </c>
      <c r="AD72" s="6">
        <f t="shared" si="76"/>
        <v>-13357</v>
      </c>
      <c r="AE72" s="6">
        <f t="shared" si="76"/>
        <v>-13303</v>
      </c>
      <c r="AF72" s="6">
        <f t="shared" si="76"/>
        <v>-13247</v>
      </c>
      <c r="AG72" s="6">
        <f t="shared" si="76"/>
        <v>-13189</v>
      </c>
      <c r="AH72" s="6">
        <f t="shared" si="76"/>
        <v>-13129</v>
      </c>
      <c r="AI72" s="6">
        <f t="shared" si="78"/>
        <v>-13067</v>
      </c>
      <c r="AJ72" s="6">
        <f t="shared" si="78"/>
        <v>-13003</v>
      </c>
      <c r="AK72" s="6">
        <f t="shared" si="78"/>
        <v>-12937</v>
      </c>
      <c r="AL72" s="6">
        <f t="shared" si="78"/>
        <v>-12869</v>
      </c>
      <c r="AM72" s="6">
        <f t="shared" si="78"/>
        <v>-12799</v>
      </c>
      <c r="AN72" s="6">
        <f t="shared" si="78"/>
        <v>-12727</v>
      </c>
      <c r="AO72" s="6">
        <f t="shared" si="78"/>
        <v>-12653</v>
      </c>
      <c r="AP72" s="6">
        <f t="shared" si="78"/>
        <v>-12577</v>
      </c>
      <c r="AQ72" s="6">
        <f t="shared" si="78"/>
        <v>-12499</v>
      </c>
      <c r="AR72" s="6">
        <f t="shared" si="78"/>
        <v>-12419</v>
      </c>
      <c r="AS72" s="6">
        <f t="shared" si="78"/>
        <v>-12337</v>
      </c>
      <c r="AT72" s="6">
        <f t="shared" si="78"/>
        <v>-12253</v>
      </c>
      <c r="AU72" s="6">
        <f t="shared" si="78"/>
        <v>-12167</v>
      </c>
      <c r="AV72" s="6">
        <f t="shared" si="78"/>
        <v>-12079</v>
      </c>
      <c r="AW72" s="6">
        <f t="shared" si="78"/>
        <v>-11989</v>
      </c>
      <c r="AX72" s="6">
        <f t="shared" si="78"/>
        <v>-11897</v>
      </c>
      <c r="AY72" s="6">
        <f t="shared" si="79"/>
        <v>-11803</v>
      </c>
      <c r="AZ72" s="6">
        <f t="shared" si="79"/>
        <v>-11707</v>
      </c>
      <c r="BA72" s="6">
        <f t="shared" si="79"/>
        <v>-11609</v>
      </c>
      <c r="BB72" s="6">
        <f t="shared" si="69"/>
        <v>-11509</v>
      </c>
      <c r="BC72" s="6">
        <f t="shared" si="69"/>
        <v>-11407</v>
      </c>
      <c r="BD72" s="6">
        <f t="shared" si="69"/>
        <v>-11303</v>
      </c>
      <c r="BE72" s="6">
        <f t="shared" si="69"/>
        <v>-11197</v>
      </c>
      <c r="BF72" s="6">
        <f t="shared" si="69"/>
        <v>-11089</v>
      </c>
      <c r="BG72" s="6">
        <f t="shared" si="69"/>
        <v>-10979</v>
      </c>
      <c r="BH72" s="6">
        <f t="shared" si="69"/>
        <v>-10867</v>
      </c>
      <c r="BI72" s="6">
        <f t="shared" si="69"/>
        <v>-10753</v>
      </c>
      <c r="BJ72" s="6">
        <f t="shared" si="69"/>
        <v>-10637</v>
      </c>
      <c r="BK72" s="6">
        <f t="shared" si="69"/>
        <v>-10519</v>
      </c>
      <c r="BL72" s="6">
        <f t="shared" si="69"/>
        <v>-10399</v>
      </c>
      <c r="BM72" s="6">
        <f t="shared" si="69"/>
        <v>-10277</v>
      </c>
      <c r="BN72" s="6">
        <f t="shared" si="69"/>
        <v>-10153</v>
      </c>
      <c r="BO72" s="6">
        <f t="shared" si="70"/>
        <v>-10027</v>
      </c>
      <c r="BP72" s="6">
        <f t="shared" si="70"/>
        <v>-9899</v>
      </c>
      <c r="BQ72" s="6">
        <f t="shared" si="70"/>
        <v>-9769</v>
      </c>
      <c r="BR72" s="6">
        <f t="shared" si="70"/>
        <v>-9637</v>
      </c>
      <c r="BS72" s="6">
        <f t="shared" si="70"/>
        <v>-9503</v>
      </c>
      <c r="BT72" s="6">
        <f t="shared" si="70"/>
        <v>-9367</v>
      </c>
      <c r="BU72" s="6">
        <f t="shared" si="70"/>
        <v>-9229</v>
      </c>
      <c r="BV72" s="6">
        <f t="shared" si="70"/>
        <v>-9089</v>
      </c>
      <c r="BW72" s="6">
        <f t="shared" si="70"/>
        <v>-8947</v>
      </c>
      <c r="BX72" s="6">
        <f t="shared" si="73"/>
        <v>-8803</v>
      </c>
      <c r="BY72" s="6">
        <f t="shared" si="70"/>
        <v>-8657</v>
      </c>
      <c r="BZ72" s="6">
        <f t="shared" si="74"/>
        <v>-8509</v>
      </c>
      <c r="CA72" s="6">
        <f t="shared" si="74"/>
        <v>-8359</v>
      </c>
      <c r="CB72" s="6">
        <f t="shared" si="74"/>
        <v>-8207</v>
      </c>
      <c r="CC72" s="6">
        <f t="shared" si="74"/>
        <v>-8053</v>
      </c>
      <c r="CD72" s="6">
        <f t="shared" si="74"/>
        <v>-7897</v>
      </c>
      <c r="CE72" s="6">
        <f t="shared" si="74"/>
        <v>-7739</v>
      </c>
      <c r="CF72" s="6">
        <f t="shared" si="66"/>
        <v>-7579</v>
      </c>
      <c r="CG72" s="6">
        <f t="shared" si="66"/>
        <v>-7417</v>
      </c>
      <c r="CH72" s="6">
        <f t="shared" si="66"/>
        <v>-7253</v>
      </c>
      <c r="CI72" s="6">
        <f t="shared" si="66"/>
        <v>-7087</v>
      </c>
      <c r="CJ72" s="6">
        <f t="shared" si="66"/>
        <v>-6919</v>
      </c>
      <c r="CK72" s="6">
        <f t="shared" si="66"/>
        <v>-6749</v>
      </c>
      <c r="CL72" s="6">
        <f t="shared" si="66"/>
        <v>-6577</v>
      </c>
      <c r="CM72" s="6">
        <f t="shared" si="66"/>
        <v>-6403</v>
      </c>
      <c r="CN72" s="6">
        <f t="shared" si="66"/>
        <v>-6227</v>
      </c>
      <c r="CO72" s="6">
        <f t="shared" si="66"/>
        <v>-6049</v>
      </c>
      <c r="CP72" s="6">
        <f t="shared" si="66"/>
        <v>-5869</v>
      </c>
      <c r="CQ72" s="6">
        <f t="shared" si="66"/>
        <v>-5687</v>
      </c>
      <c r="CR72" s="6">
        <f t="shared" si="66"/>
        <v>-5503</v>
      </c>
      <c r="CS72" s="6">
        <f t="shared" si="66"/>
        <v>-5317</v>
      </c>
      <c r="CT72" s="6">
        <f t="shared" si="66"/>
        <v>-5129</v>
      </c>
      <c r="CU72" s="6">
        <f t="shared" si="66"/>
        <v>-4939</v>
      </c>
      <c r="CV72" s="6">
        <f t="shared" si="68"/>
        <v>-4747</v>
      </c>
      <c r="CW72" s="6">
        <f t="shared" si="64"/>
        <v>-4553</v>
      </c>
      <c r="CX72" s="6">
        <f t="shared" si="64"/>
        <v>-4357</v>
      </c>
      <c r="CY72" s="6">
        <f t="shared" si="64"/>
        <v>-4159</v>
      </c>
      <c r="CZ72" s="6">
        <f t="shared" si="64"/>
        <v>-3959</v>
      </c>
      <c r="DA72" s="6">
        <f t="shared" si="64"/>
        <v>-3757</v>
      </c>
      <c r="DB72" s="6">
        <f t="shared" si="64"/>
        <v>-3553</v>
      </c>
      <c r="DC72" s="6">
        <f t="shared" si="64"/>
        <v>-3347</v>
      </c>
      <c r="DD72" s="6">
        <f t="shared" si="64"/>
        <v>-3139</v>
      </c>
      <c r="DE72" s="6">
        <f t="shared" si="64"/>
        <v>-2929</v>
      </c>
      <c r="DF72" s="6">
        <f t="shared" si="64"/>
        <v>-2717</v>
      </c>
      <c r="DG72" s="6">
        <f t="shared" si="64"/>
        <v>-2503</v>
      </c>
      <c r="DH72" s="6">
        <f t="shared" si="64"/>
        <v>-2287</v>
      </c>
      <c r="DI72" s="6">
        <f t="shared" si="64"/>
        <v>-2069</v>
      </c>
      <c r="DJ72" s="6">
        <f t="shared" si="64"/>
        <v>-1849</v>
      </c>
      <c r="DK72" s="6">
        <f t="shared" si="64"/>
        <v>-1627</v>
      </c>
      <c r="DL72" s="6">
        <f t="shared" si="64"/>
        <v>-1403</v>
      </c>
      <c r="DM72" s="6">
        <f t="shared" si="65"/>
        <v>-1177</v>
      </c>
      <c r="DN72" s="6">
        <f t="shared" si="65"/>
        <v>-949</v>
      </c>
      <c r="DO72" s="6">
        <f t="shared" si="65"/>
        <v>-719</v>
      </c>
      <c r="DP72" s="6">
        <f t="shared" si="65"/>
        <v>-487</v>
      </c>
      <c r="DQ72" s="6">
        <f t="shared" si="65"/>
        <v>-253</v>
      </c>
      <c r="DR72" s="6">
        <f t="shared" si="65"/>
        <v>-17</v>
      </c>
      <c r="DS72" s="50">
        <f t="shared" si="65"/>
        <v>221</v>
      </c>
      <c r="DT72" s="6">
        <f t="shared" si="65"/>
        <v>461</v>
      </c>
      <c r="DU72" s="6">
        <f t="shared" si="65"/>
        <v>703</v>
      </c>
      <c r="DV72" s="6">
        <f t="shared" si="65"/>
        <v>947</v>
      </c>
      <c r="DW72" s="6">
        <f t="shared" si="65"/>
        <v>1193</v>
      </c>
      <c r="DX72" s="6">
        <f t="shared" si="65"/>
        <v>1441</v>
      </c>
      <c r="DY72" s="6">
        <f t="shared" si="65"/>
        <v>1691</v>
      </c>
      <c r="DZ72" s="6">
        <f t="shared" si="65"/>
        <v>1943</v>
      </c>
      <c r="EA72" s="6">
        <f t="shared" si="65"/>
        <v>2197</v>
      </c>
      <c r="EB72" s="6">
        <f t="shared" si="65"/>
        <v>2453</v>
      </c>
      <c r="EC72" s="6">
        <f t="shared" si="75"/>
        <v>2711</v>
      </c>
      <c r="ED72" s="6">
        <f t="shared" si="75"/>
        <v>2971</v>
      </c>
      <c r="EE72" s="2">
        <f t="shared" si="72"/>
        <v>49027</v>
      </c>
      <c r="EF72" s="2">
        <f t="shared" si="72"/>
        <v>49831</v>
      </c>
      <c r="EG72" s="2">
        <f t="shared" si="72"/>
        <v>50641</v>
      </c>
      <c r="EH72" s="2">
        <f t="shared" si="72"/>
        <v>51457</v>
      </c>
    </row>
    <row r="73" spans="2:138" ht="15">
      <c r="B73" s="24">
        <v>68</v>
      </c>
      <c r="C73" s="47">
        <f t="shared" si="15"/>
        <v>7237</v>
      </c>
      <c r="D73" s="6">
        <f t="shared" si="77"/>
        <v>-14473</v>
      </c>
      <c r="E73" s="6">
        <f t="shared" si="77"/>
        <v>-14471</v>
      </c>
      <c r="F73" s="6">
        <f t="shared" si="77"/>
        <v>-14467</v>
      </c>
      <c r="G73" s="6">
        <f t="shared" si="77"/>
        <v>-14461</v>
      </c>
      <c r="H73" s="6">
        <f t="shared" si="77"/>
        <v>-14453</v>
      </c>
      <c r="I73" s="6">
        <f t="shared" si="77"/>
        <v>-14443</v>
      </c>
      <c r="J73" s="6">
        <f t="shared" si="77"/>
        <v>-14431</v>
      </c>
      <c r="K73" s="6">
        <f t="shared" si="77"/>
        <v>-14417</v>
      </c>
      <c r="L73" s="6">
        <f t="shared" si="77"/>
        <v>-14401</v>
      </c>
      <c r="M73" s="6">
        <f t="shared" si="77"/>
        <v>-14383</v>
      </c>
      <c r="N73" s="6">
        <f t="shared" si="77"/>
        <v>-14363</v>
      </c>
      <c r="O73" s="6">
        <f t="shared" si="77"/>
        <v>-14341</v>
      </c>
      <c r="P73" s="6">
        <f t="shared" si="77"/>
        <v>-14317</v>
      </c>
      <c r="Q73" s="6">
        <f t="shared" si="77"/>
        <v>-14291</v>
      </c>
      <c r="R73" s="6">
        <f t="shared" si="77"/>
        <v>-14263</v>
      </c>
      <c r="S73" s="6">
        <f t="shared" si="77"/>
        <v>-14233</v>
      </c>
      <c r="T73" s="6">
        <f t="shared" si="76"/>
        <v>-14201</v>
      </c>
      <c r="U73" s="6">
        <f t="shared" si="76"/>
        <v>-14167</v>
      </c>
      <c r="V73" s="6">
        <f t="shared" si="76"/>
        <v>-14131</v>
      </c>
      <c r="W73" s="6">
        <f t="shared" si="76"/>
        <v>-14093</v>
      </c>
      <c r="X73" s="6">
        <f t="shared" si="76"/>
        <v>-14053</v>
      </c>
      <c r="Y73" s="6">
        <f t="shared" si="76"/>
        <v>-14011</v>
      </c>
      <c r="Z73" s="6">
        <f t="shared" si="76"/>
        <v>-13967</v>
      </c>
      <c r="AA73" s="6">
        <f t="shared" si="76"/>
        <v>-13921</v>
      </c>
      <c r="AB73" s="6">
        <f t="shared" si="76"/>
        <v>-13873</v>
      </c>
      <c r="AC73" s="6">
        <f t="shared" si="76"/>
        <v>-13823</v>
      </c>
      <c r="AD73" s="6">
        <f t="shared" si="76"/>
        <v>-13771</v>
      </c>
      <c r="AE73" s="6">
        <f t="shared" si="76"/>
        <v>-13717</v>
      </c>
      <c r="AF73" s="6">
        <f t="shared" si="76"/>
        <v>-13661</v>
      </c>
      <c r="AG73" s="6">
        <f t="shared" si="76"/>
        <v>-13603</v>
      </c>
      <c r="AH73" s="6">
        <f t="shared" si="76"/>
        <v>-13543</v>
      </c>
      <c r="AI73" s="6">
        <f t="shared" si="78"/>
        <v>-13481</v>
      </c>
      <c r="AJ73" s="6">
        <f t="shared" si="78"/>
        <v>-13417</v>
      </c>
      <c r="AK73" s="6">
        <f t="shared" si="78"/>
        <v>-13351</v>
      </c>
      <c r="AL73" s="6">
        <f t="shared" si="78"/>
        <v>-13283</v>
      </c>
      <c r="AM73" s="6">
        <f t="shared" si="78"/>
        <v>-13213</v>
      </c>
      <c r="AN73" s="6">
        <f t="shared" si="78"/>
        <v>-13141</v>
      </c>
      <c r="AO73" s="6">
        <f t="shared" si="78"/>
        <v>-13067</v>
      </c>
      <c r="AP73" s="6">
        <f t="shared" si="78"/>
        <v>-12991</v>
      </c>
      <c r="AQ73" s="6">
        <f t="shared" si="78"/>
        <v>-12913</v>
      </c>
      <c r="AR73" s="6">
        <f t="shared" si="78"/>
        <v>-12833</v>
      </c>
      <c r="AS73" s="6">
        <f t="shared" si="78"/>
        <v>-12751</v>
      </c>
      <c r="AT73" s="6">
        <f t="shared" si="78"/>
        <v>-12667</v>
      </c>
      <c r="AU73" s="6">
        <f t="shared" si="78"/>
        <v>-12581</v>
      </c>
      <c r="AV73" s="6">
        <f t="shared" si="78"/>
        <v>-12493</v>
      </c>
      <c r="AW73" s="6">
        <f t="shared" si="78"/>
        <v>-12403</v>
      </c>
      <c r="AX73" s="6">
        <f t="shared" si="78"/>
        <v>-12311</v>
      </c>
      <c r="AY73" s="6">
        <f t="shared" si="79"/>
        <v>-12217</v>
      </c>
      <c r="AZ73" s="6">
        <f t="shared" si="79"/>
        <v>-12121</v>
      </c>
      <c r="BA73" s="6">
        <f t="shared" si="79"/>
        <v>-12023</v>
      </c>
      <c r="BB73" s="6">
        <f t="shared" si="69"/>
        <v>-11923</v>
      </c>
      <c r="BC73" s="6">
        <f t="shared" si="69"/>
        <v>-11821</v>
      </c>
      <c r="BD73" s="6">
        <f t="shared" si="69"/>
        <v>-11717</v>
      </c>
      <c r="BE73" s="6">
        <f t="shared" si="69"/>
        <v>-11611</v>
      </c>
      <c r="BF73" s="6">
        <f t="shared" si="69"/>
        <v>-11503</v>
      </c>
      <c r="BG73" s="6">
        <f t="shared" si="69"/>
        <v>-11393</v>
      </c>
      <c r="BH73" s="6">
        <f t="shared" si="69"/>
        <v>-11281</v>
      </c>
      <c r="BI73" s="6">
        <f t="shared" si="69"/>
        <v>-11167</v>
      </c>
      <c r="BJ73" s="6">
        <f t="shared" si="69"/>
        <v>-11051</v>
      </c>
      <c r="BK73" s="6">
        <f t="shared" si="69"/>
        <v>-10933</v>
      </c>
      <c r="BL73" s="6">
        <f t="shared" si="69"/>
        <v>-10813</v>
      </c>
      <c r="BM73" s="6">
        <f t="shared" si="69"/>
        <v>-10691</v>
      </c>
      <c r="BN73" s="6">
        <f t="shared" si="69"/>
        <v>-10567</v>
      </c>
      <c r="BO73" s="6">
        <f t="shared" si="70"/>
        <v>-10441</v>
      </c>
      <c r="BP73" s="6">
        <f t="shared" si="70"/>
        <v>-10313</v>
      </c>
      <c r="BQ73" s="6">
        <f t="shared" si="70"/>
        <v>-10183</v>
      </c>
      <c r="BR73" s="6">
        <f t="shared" si="70"/>
        <v>-10051</v>
      </c>
      <c r="BS73" s="6">
        <f t="shared" si="70"/>
        <v>-9917</v>
      </c>
      <c r="BT73" s="6">
        <f t="shared" si="70"/>
        <v>-9781</v>
      </c>
      <c r="BU73" s="6">
        <f t="shared" si="70"/>
        <v>-9643</v>
      </c>
      <c r="BV73" s="6">
        <f t="shared" si="70"/>
        <v>-9503</v>
      </c>
      <c r="BW73" s="6">
        <f t="shared" si="70"/>
        <v>-9361</v>
      </c>
      <c r="BX73" s="6">
        <f t="shared" si="73"/>
        <v>-9217</v>
      </c>
      <c r="BY73" s="6">
        <f t="shared" si="70"/>
        <v>-9071</v>
      </c>
      <c r="BZ73" s="6">
        <f t="shared" si="74"/>
        <v>-8923</v>
      </c>
      <c r="CA73" s="6">
        <f t="shared" si="74"/>
        <v>-8773</v>
      </c>
      <c r="CB73" s="6">
        <f t="shared" si="74"/>
        <v>-8621</v>
      </c>
      <c r="CC73" s="6">
        <f t="shared" si="74"/>
        <v>-8467</v>
      </c>
      <c r="CD73" s="6">
        <f t="shared" si="74"/>
        <v>-8311</v>
      </c>
      <c r="CE73" s="6">
        <f t="shared" si="74"/>
        <v>-8153</v>
      </c>
      <c r="CF73" s="6">
        <f t="shared" si="66"/>
        <v>-7993</v>
      </c>
      <c r="CG73" s="6">
        <f t="shared" si="66"/>
        <v>-7831</v>
      </c>
      <c r="CH73" s="6">
        <f t="shared" si="66"/>
        <v>-7667</v>
      </c>
      <c r="CI73" s="6">
        <f t="shared" si="66"/>
        <v>-7501</v>
      </c>
      <c r="CJ73" s="6">
        <f t="shared" si="66"/>
        <v>-7333</v>
      </c>
      <c r="CK73" s="6">
        <f t="shared" si="66"/>
        <v>-7163</v>
      </c>
      <c r="CL73" s="6">
        <f t="shared" si="66"/>
        <v>-6991</v>
      </c>
      <c r="CM73" s="6">
        <f t="shared" si="66"/>
        <v>-6817</v>
      </c>
      <c r="CN73" s="6">
        <f t="shared" si="66"/>
        <v>-6641</v>
      </c>
      <c r="CO73" s="6">
        <f t="shared" si="66"/>
        <v>-6463</v>
      </c>
      <c r="CP73" s="6">
        <f t="shared" si="66"/>
        <v>-6283</v>
      </c>
      <c r="CQ73" s="6">
        <f t="shared" si="66"/>
        <v>-6101</v>
      </c>
      <c r="CR73" s="6">
        <f t="shared" si="66"/>
        <v>-5917</v>
      </c>
      <c r="CS73" s="6">
        <f t="shared" si="66"/>
        <v>-5731</v>
      </c>
      <c r="CT73" s="6">
        <f t="shared" si="66"/>
        <v>-5543</v>
      </c>
      <c r="CU73" s="6">
        <f t="shared" si="66"/>
        <v>-5353</v>
      </c>
      <c r="CV73" s="6">
        <f t="shared" si="68"/>
        <v>-5161</v>
      </c>
      <c r="CW73" s="6">
        <f t="shared" si="64"/>
        <v>-4967</v>
      </c>
      <c r="CX73" s="6">
        <f t="shared" si="64"/>
        <v>-4771</v>
      </c>
      <c r="CY73" s="6">
        <f t="shared" si="64"/>
        <v>-4573</v>
      </c>
      <c r="CZ73" s="6">
        <f t="shared" si="64"/>
        <v>-4373</v>
      </c>
      <c r="DA73" s="6">
        <f t="shared" si="64"/>
        <v>-4171</v>
      </c>
      <c r="DB73" s="6">
        <f t="shared" si="64"/>
        <v>-3967</v>
      </c>
      <c r="DC73" s="6">
        <f t="shared" si="64"/>
        <v>-3761</v>
      </c>
      <c r="DD73" s="6">
        <f t="shared" si="64"/>
        <v>-3553</v>
      </c>
      <c r="DE73" s="6">
        <f t="shared" si="64"/>
        <v>-3343</v>
      </c>
      <c r="DF73" s="6">
        <f t="shared" si="64"/>
        <v>-3131</v>
      </c>
      <c r="DG73" s="6">
        <f t="shared" si="64"/>
        <v>-2917</v>
      </c>
      <c r="DH73" s="6">
        <f t="shared" si="64"/>
        <v>-2701</v>
      </c>
      <c r="DI73" s="6">
        <f t="shared" si="64"/>
        <v>-2483</v>
      </c>
      <c r="DJ73" s="6">
        <f t="shared" si="64"/>
        <v>-2263</v>
      </c>
      <c r="DK73" s="6">
        <f t="shared" si="64"/>
        <v>-2041</v>
      </c>
      <c r="DL73" s="6">
        <f t="shared" si="64"/>
        <v>-1817</v>
      </c>
      <c r="DM73" s="6">
        <f t="shared" si="65"/>
        <v>-1591</v>
      </c>
      <c r="DN73" s="6">
        <f t="shared" si="65"/>
        <v>-1363</v>
      </c>
      <c r="DO73" s="6">
        <f t="shared" si="65"/>
        <v>-1133</v>
      </c>
      <c r="DP73" s="6">
        <f t="shared" si="65"/>
        <v>-901</v>
      </c>
      <c r="DQ73" s="6">
        <f t="shared" si="65"/>
        <v>-667</v>
      </c>
      <c r="DR73" s="6">
        <f t="shared" si="65"/>
        <v>-431</v>
      </c>
      <c r="DS73" s="6">
        <f t="shared" si="65"/>
        <v>-193</v>
      </c>
      <c r="DT73" s="49">
        <f t="shared" si="65"/>
        <v>47</v>
      </c>
      <c r="DU73" s="6">
        <f t="shared" si="65"/>
        <v>289</v>
      </c>
      <c r="DV73" s="6">
        <f t="shared" si="65"/>
        <v>533</v>
      </c>
      <c r="DW73" s="6">
        <f t="shared" si="65"/>
        <v>779</v>
      </c>
      <c r="DX73" s="6">
        <f t="shared" si="65"/>
        <v>1027</v>
      </c>
      <c r="DY73" s="6">
        <f t="shared" si="65"/>
        <v>1277</v>
      </c>
      <c r="DZ73" s="6">
        <f t="shared" si="65"/>
        <v>1529</v>
      </c>
      <c r="EA73" s="6">
        <f t="shared" si="65"/>
        <v>1783</v>
      </c>
      <c r="EB73" s="6">
        <f t="shared" si="65"/>
        <v>2039</v>
      </c>
      <c r="EC73" s="6">
        <f t="shared" si="75"/>
        <v>2297</v>
      </c>
      <c r="ED73" s="6">
        <f t="shared" si="75"/>
        <v>2557</v>
      </c>
      <c r="EE73" s="2">
        <f t="shared" si="72"/>
        <v>48893</v>
      </c>
      <c r="EF73" s="2">
        <f t="shared" si="72"/>
        <v>49697</v>
      </c>
      <c r="EG73" s="2">
        <f t="shared" si="72"/>
        <v>50507</v>
      </c>
      <c r="EH73" s="2">
        <f t="shared" si="72"/>
        <v>51323</v>
      </c>
    </row>
    <row r="74" spans="2:138" ht="15">
      <c r="B74" s="24">
        <v>69</v>
      </c>
      <c r="C74" s="47">
        <f t="shared" si="15"/>
        <v>7447</v>
      </c>
      <c r="D74" s="6">
        <f t="shared" si="77"/>
        <v>-14893</v>
      </c>
      <c r="E74" s="6">
        <f t="shared" si="77"/>
        <v>-14891</v>
      </c>
      <c r="F74" s="6">
        <f t="shared" si="77"/>
        <v>-14887</v>
      </c>
      <c r="G74" s="6">
        <f t="shared" si="77"/>
        <v>-14881</v>
      </c>
      <c r="H74" s="6">
        <f t="shared" si="77"/>
        <v>-14873</v>
      </c>
      <c r="I74" s="6">
        <f t="shared" si="77"/>
        <v>-14863</v>
      </c>
      <c r="J74" s="6">
        <f t="shared" si="77"/>
        <v>-14851</v>
      </c>
      <c r="K74" s="6">
        <f t="shared" si="77"/>
        <v>-14837</v>
      </c>
      <c r="L74" s="6">
        <f t="shared" si="77"/>
        <v>-14821</v>
      </c>
      <c r="M74" s="6">
        <f t="shared" si="77"/>
        <v>-14803</v>
      </c>
      <c r="N74" s="6">
        <f t="shared" si="77"/>
        <v>-14783</v>
      </c>
      <c r="O74" s="6">
        <f t="shared" si="77"/>
        <v>-14761</v>
      </c>
      <c r="P74" s="6">
        <f t="shared" si="77"/>
        <v>-14737</v>
      </c>
      <c r="Q74" s="6">
        <f t="shared" si="77"/>
        <v>-14711</v>
      </c>
      <c r="R74" s="6">
        <f t="shared" si="77"/>
        <v>-14683</v>
      </c>
      <c r="S74" s="6">
        <f t="shared" si="77"/>
        <v>-14653</v>
      </c>
      <c r="T74" s="6">
        <f t="shared" si="76"/>
        <v>-14621</v>
      </c>
      <c r="U74" s="6">
        <f t="shared" si="76"/>
        <v>-14587</v>
      </c>
      <c r="V74" s="6">
        <f t="shared" si="76"/>
        <v>-14551</v>
      </c>
      <c r="W74" s="6">
        <f t="shared" si="76"/>
        <v>-14513</v>
      </c>
      <c r="X74" s="6">
        <f t="shared" si="76"/>
        <v>-14473</v>
      </c>
      <c r="Y74" s="6">
        <f t="shared" si="76"/>
        <v>-14431</v>
      </c>
      <c r="Z74" s="6">
        <f t="shared" si="76"/>
        <v>-14387</v>
      </c>
      <c r="AA74" s="6">
        <f t="shared" si="76"/>
        <v>-14341</v>
      </c>
      <c r="AB74" s="6">
        <f t="shared" si="76"/>
        <v>-14293</v>
      </c>
      <c r="AC74" s="6">
        <f t="shared" si="76"/>
        <v>-14243</v>
      </c>
      <c r="AD74" s="6">
        <f t="shared" si="76"/>
        <v>-14191</v>
      </c>
      <c r="AE74" s="6">
        <f t="shared" si="76"/>
        <v>-14137</v>
      </c>
      <c r="AF74" s="6">
        <f t="shared" si="76"/>
        <v>-14081</v>
      </c>
      <c r="AG74" s="6">
        <f t="shared" si="76"/>
        <v>-14023</v>
      </c>
      <c r="AH74" s="6">
        <f t="shared" si="76"/>
        <v>-13963</v>
      </c>
      <c r="AI74" s="6">
        <f t="shared" si="78"/>
        <v>-13901</v>
      </c>
      <c r="AJ74" s="6">
        <f t="shared" si="78"/>
        <v>-13837</v>
      </c>
      <c r="AK74" s="6">
        <f t="shared" si="78"/>
        <v>-13771</v>
      </c>
      <c r="AL74" s="6">
        <f t="shared" si="78"/>
        <v>-13703</v>
      </c>
      <c r="AM74" s="6">
        <f t="shared" si="78"/>
        <v>-13633</v>
      </c>
      <c r="AN74" s="6">
        <f t="shared" si="78"/>
        <v>-13561</v>
      </c>
      <c r="AO74" s="6">
        <f t="shared" si="78"/>
        <v>-13487</v>
      </c>
      <c r="AP74" s="6">
        <f t="shared" si="78"/>
        <v>-13411</v>
      </c>
      <c r="AQ74" s="6">
        <f t="shared" si="78"/>
        <v>-13333</v>
      </c>
      <c r="AR74" s="6">
        <f t="shared" si="78"/>
        <v>-13253</v>
      </c>
      <c r="AS74" s="6">
        <f t="shared" si="78"/>
        <v>-13171</v>
      </c>
      <c r="AT74" s="6">
        <f t="shared" si="78"/>
        <v>-13087</v>
      </c>
      <c r="AU74" s="6">
        <f t="shared" si="78"/>
        <v>-13001</v>
      </c>
      <c r="AV74" s="6">
        <f t="shared" si="78"/>
        <v>-12913</v>
      </c>
      <c r="AW74" s="6">
        <f t="shared" si="78"/>
        <v>-12823</v>
      </c>
      <c r="AX74" s="6">
        <f t="shared" si="78"/>
        <v>-12731</v>
      </c>
      <c r="AY74" s="6">
        <f t="shared" si="79"/>
        <v>-12637</v>
      </c>
      <c r="AZ74" s="6">
        <f t="shared" si="79"/>
        <v>-12541</v>
      </c>
      <c r="BA74" s="6">
        <f t="shared" si="79"/>
        <v>-12443</v>
      </c>
      <c r="BB74" s="6">
        <f t="shared" si="69"/>
        <v>-12343</v>
      </c>
      <c r="BC74" s="6">
        <f t="shared" si="69"/>
        <v>-12241</v>
      </c>
      <c r="BD74" s="6">
        <f t="shared" si="69"/>
        <v>-12137</v>
      </c>
      <c r="BE74" s="6">
        <f t="shared" si="69"/>
        <v>-12031</v>
      </c>
      <c r="BF74" s="6">
        <f t="shared" si="69"/>
        <v>-11923</v>
      </c>
      <c r="BG74" s="6">
        <f t="shared" si="69"/>
        <v>-11813</v>
      </c>
      <c r="BH74" s="6">
        <f t="shared" si="69"/>
        <v>-11701</v>
      </c>
      <c r="BI74" s="6">
        <f t="shared" si="69"/>
        <v>-11587</v>
      </c>
      <c r="BJ74" s="6">
        <f t="shared" si="69"/>
        <v>-11471</v>
      </c>
      <c r="BK74" s="6">
        <f t="shared" si="69"/>
        <v>-11353</v>
      </c>
      <c r="BL74" s="6">
        <f t="shared" si="69"/>
        <v>-11233</v>
      </c>
      <c r="BM74" s="6">
        <f t="shared" si="69"/>
        <v>-11111</v>
      </c>
      <c r="BN74" s="6">
        <f t="shared" si="69"/>
        <v>-10987</v>
      </c>
      <c r="BO74" s="6">
        <f t="shared" si="70"/>
        <v>-10861</v>
      </c>
      <c r="BP74" s="6">
        <f t="shared" si="70"/>
        <v>-10733</v>
      </c>
      <c r="BQ74" s="6">
        <f t="shared" si="70"/>
        <v>-10603</v>
      </c>
      <c r="BR74" s="6">
        <f t="shared" si="70"/>
        <v>-10471</v>
      </c>
      <c r="BS74" s="6">
        <f t="shared" si="70"/>
        <v>-10337</v>
      </c>
      <c r="BT74" s="6">
        <f t="shared" si="70"/>
        <v>-10201</v>
      </c>
      <c r="BU74" s="6">
        <f t="shared" si="70"/>
        <v>-10063</v>
      </c>
      <c r="BV74" s="6">
        <f t="shared" si="70"/>
        <v>-9923</v>
      </c>
      <c r="BW74" s="6">
        <f t="shared" si="70"/>
        <v>-9781</v>
      </c>
      <c r="BX74" s="6">
        <f t="shared" si="73"/>
        <v>-9637</v>
      </c>
      <c r="BY74" s="6">
        <f t="shared" si="70"/>
        <v>-9491</v>
      </c>
      <c r="BZ74" s="6">
        <f t="shared" si="74"/>
        <v>-9343</v>
      </c>
      <c r="CA74" s="6">
        <f t="shared" si="74"/>
        <v>-9193</v>
      </c>
      <c r="CB74" s="6">
        <f t="shared" si="74"/>
        <v>-9041</v>
      </c>
      <c r="CC74" s="6">
        <f t="shared" si="74"/>
        <v>-8887</v>
      </c>
      <c r="CD74" s="6">
        <f t="shared" si="74"/>
        <v>-8731</v>
      </c>
      <c r="CE74" s="6">
        <f t="shared" si="74"/>
        <v>-8573</v>
      </c>
      <c r="CF74" s="6">
        <f t="shared" si="66"/>
        <v>-8413</v>
      </c>
      <c r="CG74" s="6">
        <f t="shared" si="66"/>
        <v>-8251</v>
      </c>
      <c r="CH74" s="6">
        <f t="shared" si="66"/>
        <v>-8087</v>
      </c>
      <c r="CI74" s="6">
        <f t="shared" si="66"/>
        <v>-7921</v>
      </c>
      <c r="CJ74" s="6">
        <f t="shared" si="66"/>
        <v>-7753</v>
      </c>
      <c r="CK74" s="6">
        <f t="shared" si="66"/>
        <v>-7583</v>
      </c>
      <c r="CL74" s="6">
        <f t="shared" si="66"/>
        <v>-7411</v>
      </c>
      <c r="CM74" s="6">
        <f t="shared" si="66"/>
        <v>-7237</v>
      </c>
      <c r="CN74" s="6">
        <f t="shared" si="66"/>
        <v>-7061</v>
      </c>
      <c r="CO74" s="6">
        <f t="shared" si="66"/>
        <v>-6883</v>
      </c>
      <c r="CP74" s="6">
        <f t="shared" si="66"/>
        <v>-6703</v>
      </c>
      <c r="CQ74" s="6">
        <f t="shared" si="66"/>
        <v>-6521</v>
      </c>
      <c r="CR74" s="6">
        <f t="shared" si="66"/>
        <v>-6337</v>
      </c>
      <c r="CS74" s="6">
        <f t="shared" si="66"/>
        <v>-6151</v>
      </c>
      <c r="CT74" s="6">
        <f t="shared" si="66"/>
        <v>-5963</v>
      </c>
      <c r="CU74" s="6">
        <f t="shared" si="66"/>
        <v>-5773</v>
      </c>
      <c r="CV74" s="6">
        <f t="shared" si="68"/>
        <v>-5581</v>
      </c>
      <c r="CW74" s="6">
        <f>CW$4*CW$4-CW$4-(2*$C74-1)</f>
        <v>-5387</v>
      </c>
      <c r="CX74" s="6">
        <f t="shared" si="64"/>
        <v>-5191</v>
      </c>
      <c r="CY74" s="6">
        <f t="shared" si="64"/>
        <v>-4993</v>
      </c>
      <c r="CZ74" s="6">
        <f t="shared" si="64"/>
        <v>-4793</v>
      </c>
      <c r="DA74" s="6">
        <f t="shared" si="64"/>
        <v>-4591</v>
      </c>
      <c r="DB74" s="6">
        <f t="shared" si="64"/>
        <v>-4387</v>
      </c>
      <c r="DC74" s="6">
        <f t="shared" si="64"/>
        <v>-4181</v>
      </c>
      <c r="DD74" s="6">
        <f t="shared" si="64"/>
        <v>-3973</v>
      </c>
      <c r="DE74" s="6">
        <f t="shared" si="64"/>
        <v>-3763</v>
      </c>
      <c r="DF74" s="6">
        <f t="shared" si="64"/>
        <v>-3551</v>
      </c>
      <c r="DG74" s="6">
        <f t="shared" si="64"/>
        <v>-3337</v>
      </c>
      <c r="DH74" s="6">
        <f t="shared" si="64"/>
        <v>-3121</v>
      </c>
      <c r="DI74" s="6">
        <f t="shared" si="64"/>
        <v>-2903</v>
      </c>
      <c r="DJ74" s="6">
        <f t="shared" si="64"/>
        <v>-2683</v>
      </c>
      <c r="DK74" s="6">
        <f t="shared" si="64"/>
        <v>-2461</v>
      </c>
      <c r="DL74" s="6">
        <f t="shared" si="64"/>
        <v>-2237</v>
      </c>
      <c r="DM74" s="6">
        <f t="shared" si="65"/>
        <v>-2011</v>
      </c>
      <c r="DN74" s="6">
        <f t="shared" si="65"/>
        <v>-1783</v>
      </c>
      <c r="DO74" s="6">
        <f t="shared" si="65"/>
        <v>-1553</v>
      </c>
      <c r="DP74" s="6">
        <f t="shared" si="65"/>
        <v>-1321</v>
      </c>
      <c r="DQ74" s="6">
        <f t="shared" si="65"/>
        <v>-1087</v>
      </c>
      <c r="DR74" s="6">
        <f t="shared" si="65"/>
        <v>-851</v>
      </c>
      <c r="DS74" s="6">
        <f t="shared" si="65"/>
        <v>-613</v>
      </c>
      <c r="DT74" s="6">
        <f t="shared" si="65"/>
        <v>-373</v>
      </c>
      <c r="DU74" s="6">
        <f t="shared" si="65"/>
        <v>-131</v>
      </c>
      <c r="DV74" s="49">
        <f t="shared" si="65"/>
        <v>113</v>
      </c>
      <c r="DW74" s="6">
        <f t="shared" si="65"/>
        <v>359</v>
      </c>
      <c r="DX74" s="6">
        <f t="shared" si="65"/>
        <v>607</v>
      </c>
      <c r="DY74" s="6">
        <f t="shared" si="65"/>
        <v>857</v>
      </c>
      <c r="DZ74" s="6">
        <f t="shared" si="65"/>
        <v>1109</v>
      </c>
      <c r="EA74" s="6">
        <f t="shared" si="65"/>
        <v>1363</v>
      </c>
      <c r="EB74" s="6">
        <f t="shared" si="65"/>
        <v>1619</v>
      </c>
      <c r="EC74" s="6">
        <f t="shared" si="75"/>
        <v>1877</v>
      </c>
      <c r="ED74" s="6">
        <f t="shared" si="75"/>
        <v>2137</v>
      </c>
      <c r="EE74" s="2">
        <f t="shared" si="72"/>
        <v>48757</v>
      </c>
      <c r="EF74" s="2">
        <f t="shared" si="72"/>
        <v>49561</v>
      </c>
      <c r="EG74" s="2">
        <f t="shared" si="72"/>
        <v>50371</v>
      </c>
      <c r="EH74" s="2">
        <f t="shared" si="72"/>
        <v>51187</v>
      </c>
    </row>
    <row r="75" spans="2:138" ht="15">
      <c r="B75" s="24">
        <v>70</v>
      </c>
      <c r="C75" s="47">
        <f t="shared" si="15"/>
        <v>7660</v>
      </c>
      <c r="D75" s="6">
        <f t="shared" si="77"/>
        <v>-15319</v>
      </c>
      <c r="E75" s="6">
        <f t="shared" si="77"/>
        <v>-15317</v>
      </c>
      <c r="F75" s="6">
        <f t="shared" si="77"/>
        <v>-15313</v>
      </c>
      <c r="G75" s="6">
        <f t="shared" si="77"/>
        <v>-15307</v>
      </c>
      <c r="H75" s="6">
        <f t="shared" si="77"/>
        <v>-15299</v>
      </c>
      <c r="I75" s="6">
        <f t="shared" si="77"/>
        <v>-15289</v>
      </c>
      <c r="J75" s="6">
        <f t="shared" si="77"/>
        <v>-15277</v>
      </c>
      <c r="K75" s="6">
        <f t="shared" si="77"/>
        <v>-15263</v>
      </c>
      <c r="L75" s="6">
        <f t="shared" si="77"/>
        <v>-15247</v>
      </c>
      <c r="M75" s="6">
        <f t="shared" si="77"/>
        <v>-15229</v>
      </c>
      <c r="N75" s="6">
        <f t="shared" si="77"/>
        <v>-15209</v>
      </c>
      <c r="O75" s="6">
        <f t="shared" si="77"/>
        <v>-15187</v>
      </c>
      <c r="P75" s="6">
        <f t="shared" si="77"/>
        <v>-15163</v>
      </c>
      <c r="Q75" s="6">
        <f t="shared" si="77"/>
        <v>-15137</v>
      </c>
      <c r="R75" s="6">
        <f t="shared" si="77"/>
        <v>-15109</v>
      </c>
      <c r="S75" s="6">
        <f t="shared" si="77"/>
        <v>-15079</v>
      </c>
      <c r="T75" s="6">
        <f t="shared" si="76"/>
        <v>-15047</v>
      </c>
      <c r="U75" s="6">
        <f t="shared" si="76"/>
        <v>-15013</v>
      </c>
      <c r="V75" s="6">
        <f t="shared" si="76"/>
        <v>-14977</v>
      </c>
      <c r="W75" s="6">
        <f t="shared" si="76"/>
        <v>-14939</v>
      </c>
      <c r="X75" s="6">
        <f t="shared" si="76"/>
        <v>-14899</v>
      </c>
      <c r="Y75" s="6">
        <f t="shared" si="76"/>
        <v>-14857</v>
      </c>
      <c r="Z75" s="6">
        <f t="shared" si="76"/>
        <v>-14813</v>
      </c>
      <c r="AA75" s="6">
        <f t="shared" si="76"/>
        <v>-14767</v>
      </c>
      <c r="AB75" s="6">
        <f t="shared" si="76"/>
        <v>-14719</v>
      </c>
      <c r="AC75" s="6">
        <f t="shared" si="76"/>
        <v>-14669</v>
      </c>
      <c r="AD75" s="6">
        <f t="shared" si="76"/>
        <v>-14617</v>
      </c>
      <c r="AE75" s="6">
        <f t="shared" si="76"/>
        <v>-14563</v>
      </c>
      <c r="AF75" s="6">
        <f t="shared" si="76"/>
        <v>-14507</v>
      </c>
      <c r="AG75" s="6">
        <f t="shared" si="76"/>
        <v>-14449</v>
      </c>
      <c r="AH75" s="6">
        <f t="shared" si="76"/>
        <v>-14389</v>
      </c>
      <c r="AI75" s="6">
        <f t="shared" si="78"/>
        <v>-14327</v>
      </c>
      <c r="AJ75" s="6">
        <f t="shared" si="78"/>
        <v>-14263</v>
      </c>
      <c r="AK75" s="6">
        <f t="shared" si="78"/>
        <v>-14197</v>
      </c>
      <c r="AL75" s="6">
        <f t="shared" si="78"/>
        <v>-14129</v>
      </c>
      <c r="AM75" s="6">
        <f t="shared" si="78"/>
        <v>-14059</v>
      </c>
      <c r="AN75" s="6">
        <f t="shared" si="78"/>
        <v>-13987</v>
      </c>
      <c r="AO75" s="6">
        <f t="shared" si="78"/>
        <v>-13913</v>
      </c>
      <c r="AP75" s="6">
        <f t="shared" si="78"/>
        <v>-13837</v>
      </c>
      <c r="AQ75" s="6">
        <f t="shared" si="78"/>
        <v>-13759</v>
      </c>
      <c r="AR75" s="6">
        <f t="shared" si="78"/>
        <v>-13679</v>
      </c>
      <c r="AS75" s="6">
        <f t="shared" si="78"/>
        <v>-13597</v>
      </c>
      <c r="AT75" s="6">
        <f t="shared" si="78"/>
        <v>-13513</v>
      </c>
      <c r="AU75" s="6">
        <f t="shared" si="78"/>
        <v>-13427</v>
      </c>
      <c r="AV75" s="6">
        <f t="shared" si="78"/>
        <v>-13339</v>
      </c>
      <c r="AW75" s="6">
        <f t="shared" si="78"/>
        <v>-13249</v>
      </c>
      <c r="AX75" s="6">
        <f t="shared" si="78"/>
        <v>-13157</v>
      </c>
      <c r="AY75" s="6">
        <f t="shared" si="79"/>
        <v>-13063</v>
      </c>
      <c r="AZ75" s="6">
        <f t="shared" si="79"/>
        <v>-12967</v>
      </c>
      <c r="BA75" s="6">
        <f t="shared" si="79"/>
        <v>-12869</v>
      </c>
      <c r="BB75" s="6">
        <f t="shared" si="69"/>
        <v>-12769</v>
      </c>
      <c r="BC75" s="6">
        <f t="shared" si="69"/>
        <v>-12667</v>
      </c>
      <c r="BD75" s="6">
        <f t="shared" si="69"/>
        <v>-12563</v>
      </c>
      <c r="BE75" s="6">
        <f t="shared" si="69"/>
        <v>-12457</v>
      </c>
      <c r="BF75" s="6">
        <f t="shared" si="69"/>
        <v>-12349</v>
      </c>
      <c r="BG75" s="6">
        <f t="shared" si="69"/>
        <v>-12239</v>
      </c>
      <c r="BH75" s="6">
        <f t="shared" si="69"/>
        <v>-12127</v>
      </c>
      <c r="BI75" s="6">
        <f t="shared" si="69"/>
        <v>-12013</v>
      </c>
      <c r="BJ75" s="6">
        <f t="shared" si="69"/>
        <v>-11897</v>
      </c>
      <c r="BK75" s="6">
        <f t="shared" si="69"/>
        <v>-11779</v>
      </c>
      <c r="BL75" s="6">
        <f t="shared" si="69"/>
        <v>-11659</v>
      </c>
      <c r="BM75" s="6">
        <f t="shared" si="69"/>
        <v>-11537</v>
      </c>
      <c r="BN75" s="6">
        <f t="shared" si="69"/>
        <v>-11413</v>
      </c>
      <c r="BO75" s="6">
        <f t="shared" si="70"/>
        <v>-11287</v>
      </c>
      <c r="BP75" s="6">
        <f t="shared" si="70"/>
        <v>-11159</v>
      </c>
      <c r="BQ75" s="6">
        <f t="shared" si="70"/>
        <v>-11029</v>
      </c>
      <c r="BR75" s="6">
        <f t="shared" si="70"/>
        <v>-10897</v>
      </c>
      <c r="BS75" s="6">
        <f t="shared" si="70"/>
        <v>-10763</v>
      </c>
      <c r="BT75" s="6">
        <f t="shared" si="70"/>
        <v>-10627</v>
      </c>
      <c r="BU75" s="6">
        <f t="shared" si="70"/>
        <v>-10489</v>
      </c>
      <c r="BV75" s="6">
        <f t="shared" si="70"/>
        <v>-10349</v>
      </c>
      <c r="BW75" s="6">
        <f t="shared" si="70"/>
        <v>-10207</v>
      </c>
      <c r="BX75" s="6">
        <f t="shared" si="73"/>
        <v>-10063</v>
      </c>
      <c r="BY75" s="6">
        <f t="shared" si="70"/>
        <v>-9917</v>
      </c>
      <c r="BZ75" s="6">
        <f t="shared" si="74"/>
        <v>-9769</v>
      </c>
      <c r="CA75" s="6">
        <f t="shared" si="74"/>
        <v>-9619</v>
      </c>
      <c r="CB75" s="6">
        <f t="shared" si="74"/>
        <v>-9467</v>
      </c>
      <c r="CC75" s="6">
        <f t="shared" si="74"/>
        <v>-9313</v>
      </c>
      <c r="CD75" s="6">
        <f t="shared" si="74"/>
        <v>-9157</v>
      </c>
      <c r="CE75" s="6">
        <f t="shared" si="74"/>
        <v>-8999</v>
      </c>
      <c r="CF75" s="6">
        <f t="shared" si="66"/>
        <v>-8839</v>
      </c>
      <c r="CG75" s="6">
        <f t="shared" si="66"/>
        <v>-8677</v>
      </c>
      <c r="CH75" s="6">
        <f t="shared" si="66"/>
        <v>-8513</v>
      </c>
      <c r="CI75" s="6">
        <f t="shared" si="66"/>
        <v>-8347</v>
      </c>
      <c r="CJ75" s="6">
        <f t="shared" si="66"/>
        <v>-8179</v>
      </c>
      <c r="CK75" s="6">
        <f t="shared" si="66"/>
        <v>-8009</v>
      </c>
      <c r="CL75" s="6">
        <f t="shared" si="66"/>
        <v>-7837</v>
      </c>
      <c r="CM75" s="6">
        <f t="shared" si="66"/>
        <v>-7663</v>
      </c>
      <c r="CN75" s="6">
        <f t="shared" si="66"/>
        <v>-7487</v>
      </c>
      <c r="CO75" s="6">
        <f t="shared" si="66"/>
        <v>-7309</v>
      </c>
      <c r="CP75" s="6">
        <f t="shared" si="66"/>
        <v>-7129</v>
      </c>
      <c r="CQ75" s="6">
        <f t="shared" si="66"/>
        <v>-6947</v>
      </c>
      <c r="CR75" s="6">
        <f t="shared" si="66"/>
        <v>-6763</v>
      </c>
      <c r="CS75" s="6">
        <f t="shared" si="66"/>
        <v>-6577</v>
      </c>
      <c r="CT75" s="6">
        <f t="shared" si="66"/>
        <v>-6389</v>
      </c>
      <c r="CU75" s="6">
        <f t="shared" si="66"/>
        <v>-6199</v>
      </c>
      <c r="CV75" s="6">
        <f t="shared" si="68"/>
        <v>-6007</v>
      </c>
      <c r="CW75" s="6">
        <f t="shared" si="64"/>
        <v>-5813</v>
      </c>
      <c r="CX75" s="6">
        <f t="shared" si="64"/>
        <v>-5617</v>
      </c>
      <c r="CY75" s="6">
        <f t="shared" si="64"/>
        <v>-5419</v>
      </c>
      <c r="CZ75" s="6">
        <f t="shared" si="64"/>
        <v>-5219</v>
      </c>
      <c r="DA75" s="6">
        <f t="shared" si="64"/>
        <v>-5017</v>
      </c>
      <c r="DB75" s="6">
        <f t="shared" si="64"/>
        <v>-4813</v>
      </c>
      <c r="DC75" s="6">
        <f t="shared" si="64"/>
        <v>-4607</v>
      </c>
      <c r="DD75" s="6">
        <f t="shared" si="64"/>
        <v>-4399</v>
      </c>
      <c r="DE75" s="6">
        <f t="shared" si="64"/>
        <v>-4189</v>
      </c>
      <c r="DF75" s="6">
        <f t="shared" si="64"/>
        <v>-3977</v>
      </c>
      <c r="DG75" s="6">
        <f t="shared" si="64"/>
        <v>-3763</v>
      </c>
      <c r="DH75" s="6">
        <f t="shared" si="64"/>
        <v>-3547</v>
      </c>
      <c r="DI75" s="6">
        <f t="shared" si="64"/>
        <v>-3329</v>
      </c>
      <c r="DJ75" s="6">
        <f t="shared" si="64"/>
        <v>-3109</v>
      </c>
      <c r="DK75" s="6">
        <f t="shared" si="64"/>
        <v>-2887</v>
      </c>
      <c r="DL75" s="6">
        <f t="shared" si="64"/>
        <v>-2663</v>
      </c>
      <c r="DM75" s="6">
        <f t="shared" si="65"/>
        <v>-2437</v>
      </c>
      <c r="DN75" s="6">
        <f t="shared" si="65"/>
        <v>-2209</v>
      </c>
      <c r="DO75" s="6">
        <f t="shared" si="65"/>
        <v>-1979</v>
      </c>
      <c r="DP75" s="6">
        <f t="shared" si="65"/>
        <v>-1747</v>
      </c>
      <c r="DQ75" s="6">
        <f t="shared" si="65"/>
        <v>-1513</v>
      </c>
      <c r="DR75" s="6">
        <f t="shared" si="65"/>
        <v>-1277</v>
      </c>
      <c r="DS75" s="6">
        <f t="shared" si="65"/>
        <v>-1039</v>
      </c>
      <c r="DT75" s="6">
        <f t="shared" si="65"/>
        <v>-799</v>
      </c>
      <c r="DU75" s="6">
        <f t="shared" si="65"/>
        <v>-557</v>
      </c>
      <c r="DV75" s="6">
        <f t="shared" si="65"/>
        <v>-313</v>
      </c>
      <c r="DW75" s="6">
        <f t="shared" si="65"/>
        <v>-67</v>
      </c>
      <c r="DX75" s="49">
        <f t="shared" si="65"/>
        <v>181</v>
      </c>
      <c r="DY75" s="6">
        <f t="shared" si="65"/>
        <v>431</v>
      </c>
      <c r="DZ75" s="6">
        <f t="shared" si="65"/>
        <v>683</v>
      </c>
      <c r="EA75" s="6">
        <f t="shared" si="65"/>
        <v>937</v>
      </c>
      <c r="EB75" s="6">
        <f t="shared" si="65"/>
        <v>1193</v>
      </c>
      <c r="EC75" s="6">
        <f t="shared" si="75"/>
        <v>1451</v>
      </c>
      <c r="ED75" s="6">
        <f t="shared" si="75"/>
        <v>1711</v>
      </c>
      <c r="EE75" s="2">
        <f t="shared" si="72"/>
        <v>48619</v>
      </c>
      <c r="EF75" s="2">
        <f t="shared" si="72"/>
        <v>49423</v>
      </c>
      <c r="EG75" s="2">
        <f t="shared" si="72"/>
        <v>50233</v>
      </c>
      <c r="EH75" s="2">
        <f t="shared" si="72"/>
        <v>51049</v>
      </c>
    </row>
    <row r="76" spans="2:138" ht="15">
      <c r="B76" s="24">
        <v>71</v>
      </c>
      <c r="C76" s="47">
        <f aca="true" t="shared" si="80" ref="C76:C139">3/2*((B76-1)*(B76-1)-(B76-1))+9*(B76-1)+1</f>
        <v>7876</v>
      </c>
      <c r="D76" s="6">
        <f t="shared" si="77"/>
        <v>-15751</v>
      </c>
      <c r="E76" s="6">
        <f t="shared" si="77"/>
        <v>-15749</v>
      </c>
      <c r="F76" s="6">
        <f t="shared" si="77"/>
        <v>-15745</v>
      </c>
      <c r="G76" s="6">
        <f t="shared" si="77"/>
        <v>-15739</v>
      </c>
      <c r="H76" s="6">
        <f t="shared" si="77"/>
        <v>-15731</v>
      </c>
      <c r="I76" s="6">
        <f t="shared" si="77"/>
        <v>-15721</v>
      </c>
      <c r="J76" s="6">
        <f t="shared" si="77"/>
        <v>-15709</v>
      </c>
      <c r="K76" s="6">
        <f t="shared" si="77"/>
        <v>-15695</v>
      </c>
      <c r="L76" s="6">
        <f t="shared" si="77"/>
        <v>-15679</v>
      </c>
      <c r="M76" s="6">
        <f t="shared" si="77"/>
        <v>-15661</v>
      </c>
      <c r="N76" s="6">
        <f t="shared" si="77"/>
        <v>-15641</v>
      </c>
      <c r="O76" s="6">
        <f t="shared" si="77"/>
        <v>-15619</v>
      </c>
      <c r="P76" s="6">
        <f t="shared" si="77"/>
        <v>-15595</v>
      </c>
      <c r="Q76" s="6">
        <f t="shared" si="77"/>
        <v>-15569</v>
      </c>
      <c r="R76" s="6">
        <f t="shared" si="77"/>
        <v>-15541</v>
      </c>
      <c r="S76" s="6">
        <f t="shared" si="77"/>
        <v>-15511</v>
      </c>
      <c r="T76" s="6">
        <f t="shared" si="76"/>
        <v>-15479</v>
      </c>
      <c r="U76" s="6">
        <f t="shared" si="76"/>
        <v>-15445</v>
      </c>
      <c r="V76" s="6">
        <f t="shared" si="76"/>
        <v>-15409</v>
      </c>
      <c r="W76" s="6">
        <f t="shared" si="76"/>
        <v>-15371</v>
      </c>
      <c r="X76" s="6">
        <f t="shared" si="76"/>
        <v>-15331</v>
      </c>
      <c r="Y76" s="6">
        <f t="shared" si="76"/>
        <v>-15289</v>
      </c>
      <c r="Z76" s="6">
        <f t="shared" si="76"/>
        <v>-15245</v>
      </c>
      <c r="AA76" s="6">
        <f t="shared" si="76"/>
        <v>-15199</v>
      </c>
      <c r="AB76" s="6">
        <f t="shared" si="76"/>
        <v>-15151</v>
      </c>
      <c r="AC76" s="6">
        <f t="shared" si="76"/>
        <v>-15101</v>
      </c>
      <c r="AD76" s="6">
        <f t="shared" si="76"/>
        <v>-15049</v>
      </c>
      <c r="AE76" s="6">
        <f t="shared" si="76"/>
        <v>-14995</v>
      </c>
      <c r="AF76" s="6">
        <f t="shared" si="76"/>
        <v>-14939</v>
      </c>
      <c r="AG76" s="6">
        <f t="shared" si="76"/>
        <v>-14881</v>
      </c>
      <c r="AH76" s="6">
        <f t="shared" si="76"/>
        <v>-14821</v>
      </c>
      <c r="AI76" s="6">
        <f t="shared" si="78"/>
        <v>-14759</v>
      </c>
      <c r="AJ76" s="6">
        <f t="shared" si="78"/>
        <v>-14695</v>
      </c>
      <c r="AK76" s="6">
        <f t="shared" si="78"/>
        <v>-14629</v>
      </c>
      <c r="AL76" s="6">
        <f t="shared" si="78"/>
        <v>-14561</v>
      </c>
      <c r="AM76" s="6">
        <f t="shared" si="78"/>
        <v>-14491</v>
      </c>
      <c r="AN76" s="6">
        <f t="shared" si="78"/>
        <v>-14419</v>
      </c>
      <c r="AO76" s="6">
        <f t="shared" si="78"/>
        <v>-14345</v>
      </c>
      <c r="AP76" s="6">
        <f t="shared" si="78"/>
        <v>-14269</v>
      </c>
      <c r="AQ76" s="6">
        <f t="shared" si="78"/>
        <v>-14191</v>
      </c>
      <c r="AR76" s="6">
        <f t="shared" si="78"/>
        <v>-14111</v>
      </c>
      <c r="AS76" s="6">
        <f t="shared" si="78"/>
        <v>-14029</v>
      </c>
      <c r="AT76" s="6">
        <f t="shared" si="78"/>
        <v>-13945</v>
      </c>
      <c r="AU76" s="6">
        <f t="shared" si="78"/>
        <v>-13859</v>
      </c>
      <c r="AV76" s="6">
        <f t="shared" si="78"/>
        <v>-13771</v>
      </c>
      <c r="AW76" s="6">
        <f t="shared" si="78"/>
        <v>-13681</v>
      </c>
      <c r="AX76" s="6">
        <f t="shared" si="78"/>
        <v>-13589</v>
      </c>
      <c r="AY76" s="6">
        <f t="shared" si="79"/>
        <v>-13495</v>
      </c>
      <c r="AZ76" s="6">
        <f t="shared" si="79"/>
        <v>-13399</v>
      </c>
      <c r="BA76" s="6">
        <f t="shared" si="79"/>
        <v>-13301</v>
      </c>
      <c r="BB76" s="6">
        <f t="shared" si="69"/>
        <v>-13201</v>
      </c>
      <c r="BC76" s="6">
        <f t="shared" si="69"/>
        <v>-13099</v>
      </c>
      <c r="BD76" s="6">
        <f t="shared" si="69"/>
        <v>-12995</v>
      </c>
      <c r="BE76" s="6">
        <f t="shared" si="69"/>
        <v>-12889</v>
      </c>
      <c r="BF76" s="6">
        <f t="shared" si="69"/>
        <v>-12781</v>
      </c>
      <c r="BG76" s="6">
        <f t="shared" si="69"/>
        <v>-12671</v>
      </c>
      <c r="BH76" s="6">
        <f t="shared" si="69"/>
        <v>-12559</v>
      </c>
      <c r="BI76" s="6">
        <f t="shared" si="69"/>
        <v>-12445</v>
      </c>
      <c r="BJ76" s="6">
        <f t="shared" si="69"/>
        <v>-12329</v>
      </c>
      <c r="BK76" s="6">
        <f t="shared" si="69"/>
        <v>-12211</v>
      </c>
      <c r="BL76" s="6">
        <f t="shared" si="69"/>
        <v>-12091</v>
      </c>
      <c r="BM76" s="6">
        <f t="shared" si="69"/>
        <v>-11969</v>
      </c>
      <c r="BN76" s="6">
        <f t="shared" si="69"/>
        <v>-11845</v>
      </c>
      <c r="BO76" s="6">
        <f t="shared" si="70"/>
        <v>-11719</v>
      </c>
      <c r="BP76" s="6">
        <f t="shared" si="70"/>
        <v>-11591</v>
      </c>
      <c r="BQ76" s="6">
        <f t="shared" si="70"/>
        <v>-11461</v>
      </c>
      <c r="BR76" s="6">
        <f t="shared" si="70"/>
        <v>-11329</v>
      </c>
      <c r="BS76" s="6">
        <f t="shared" si="70"/>
        <v>-11195</v>
      </c>
      <c r="BT76" s="6">
        <f t="shared" si="70"/>
        <v>-11059</v>
      </c>
      <c r="BU76" s="6">
        <f t="shared" si="70"/>
        <v>-10921</v>
      </c>
      <c r="BV76" s="6">
        <f t="shared" si="70"/>
        <v>-10781</v>
      </c>
      <c r="BW76" s="6">
        <f t="shared" si="70"/>
        <v>-10639</v>
      </c>
      <c r="BX76" s="6">
        <f t="shared" si="73"/>
        <v>-10495</v>
      </c>
      <c r="BY76" s="6">
        <f t="shared" si="70"/>
        <v>-10349</v>
      </c>
      <c r="BZ76" s="6">
        <f t="shared" si="74"/>
        <v>-10201</v>
      </c>
      <c r="CA76" s="6">
        <f t="shared" si="74"/>
        <v>-10051</v>
      </c>
      <c r="CB76" s="6">
        <f t="shared" si="74"/>
        <v>-9899</v>
      </c>
      <c r="CC76" s="6">
        <f t="shared" si="74"/>
        <v>-9745</v>
      </c>
      <c r="CD76" s="6">
        <f t="shared" si="74"/>
        <v>-9589</v>
      </c>
      <c r="CE76" s="6">
        <f t="shared" si="74"/>
        <v>-9431</v>
      </c>
      <c r="CF76" s="6">
        <f t="shared" si="66"/>
        <v>-9271</v>
      </c>
      <c r="CG76" s="6">
        <f t="shared" si="66"/>
        <v>-9109</v>
      </c>
      <c r="CH76" s="6">
        <f t="shared" si="66"/>
        <v>-8945</v>
      </c>
      <c r="CI76" s="6">
        <f t="shared" si="66"/>
        <v>-8779</v>
      </c>
      <c r="CJ76" s="6">
        <f t="shared" si="66"/>
        <v>-8611</v>
      </c>
      <c r="CK76" s="6">
        <f t="shared" si="66"/>
        <v>-8441</v>
      </c>
      <c r="CL76" s="6">
        <f t="shared" si="66"/>
        <v>-8269</v>
      </c>
      <c r="CM76" s="6">
        <f t="shared" si="66"/>
        <v>-8095</v>
      </c>
      <c r="CN76" s="6">
        <f t="shared" si="66"/>
        <v>-7919</v>
      </c>
      <c r="CO76" s="6">
        <f t="shared" si="66"/>
        <v>-7741</v>
      </c>
      <c r="CP76" s="6">
        <f t="shared" si="66"/>
        <v>-7561</v>
      </c>
      <c r="CQ76" s="6">
        <f t="shared" si="66"/>
        <v>-7379</v>
      </c>
      <c r="CR76" s="6">
        <f t="shared" si="66"/>
        <v>-7195</v>
      </c>
      <c r="CS76" s="6">
        <f t="shared" si="66"/>
        <v>-7009</v>
      </c>
      <c r="CT76" s="6">
        <f t="shared" si="66"/>
        <v>-6821</v>
      </c>
      <c r="CU76" s="6">
        <f t="shared" si="66"/>
        <v>-6631</v>
      </c>
      <c r="CV76" s="6">
        <f t="shared" si="68"/>
        <v>-6439</v>
      </c>
      <c r="CW76" s="6">
        <f t="shared" si="64"/>
        <v>-6245</v>
      </c>
      <c r="CX76" s="6">
        <f t="shared" si="64"/>
        <v>-6049</v>
      </c>
      <c r="CY76" s="6">
        <f t="shared" si="64"/>
        <v>-5851</v>
      </c>
      <c r="CZ76" s="6">
        <f t="shared" si="64"/>
        <v>-5651</v>
      </c>
      <c r="DA76" s="6">
        <f t="shared" si="64"/>
        <v>-5449</v>
      </c>
      <c r="DB76" s="6">
        <f t="shared" si="64"/>
        <v>-5245</v>
      </c>
      <c r="DC76" s="6">
        <f t="shared" si="64"/>
        <v>-5039</v>
      </c>
      <c r="DD76" s="6">
        <f t="shared" si="64"/>
        <v>-4831</v>
      </c>
      <c r="DE76" s="6">
        <f t="shared" si="64"/>
        <v>-4621</v>
      </c>
      <c r="DF76" s="6">
        <f t="shared" si="64"/>
        <v>-4409</v>
      </c>
      <c r="DG76" s="6">
        <f t="shared" si="64"/>
        <v>-4195</v>
      </c>
      <c r="DH76" s="6">
        <f t="shared" si="64"/>
        <v>-3979</v>
      </c>
      <c r="DI76" s="6">
        <f t="shared" si="64"/>
        <v>-3761</v>
      </c>
      <c r="DJ76" s="6">
        <f t="shared" si="64"/>
        <v>-3541</v>
      </c>
      <c r="DK76" s="6">
        <f t="shared" si="64"/>
        <v>-3319</v>
      </c>
      <c r="DL76" s="6">
        <f t="shared" si="64"/>
        <v>-3095</v>
      </c>
      <c r="DM76" s="6">
        <f t="shared" si="65"/>
        <v>-2869</v>
      </c>
      <c r="DN76" s="6">
        <f t="shared" si="65"/>
        <v>-2641</v>
      </c>
      <c r="DO76" s="6">
        <f t="shared" si="65"/>
        <v>-2411</v>
      </c>
      <c r="DP76" s="6">
        <f t="shared" si="65"/>
        <v>-2179</v>
      </c>
      <c r="DQ76" s="6">
        <f t="shared" si="65"/>
        <v>-1945</v>
      </c>
      <c r="DR76" s="6">
        <f t="shared" si="65"/>
        <v>-1709</v>
      </c>
      <c r="DS76" s="6">
        <f t="shared" si="65"/>
        <v>-1471</v>
      </c>
      <c r="DT76" s="6">
        <f t="shared" si="65"/>
        <v>-1231</v>
      </c>
      <c r="DU76" s="6">
        <f t="shared" si="65"/>
        <v>-989</v>
      </c>
      <c r="DV76" s="6">
        <f t="shared" si="65"/>
        <v>-745</v>
      </c>
      <c r="DW76" s="6">
        <f t="shared" si="65"/>
        <v>-499</v>
      </c>
      <c r="DX76" s="6">
        <f t="shared" si="65"/>
        <v>-251</v>
      </c>
      <c r="DY76" s="6">
        <f t="shared" si="65"/>
        <v>-1</v>
      </c>
      <c r="DZ76" s="49">
        <f t="shared" si="65"/>
        <v>251</v>
      </c>
      <c r="EA76" s="6">
        <f t="shared" si="65"/>
        <v>505</v>
      </c>
      <c r="EB76" s="6">
        <f t="shared" si="65"/>
        <v>761</v>
      </c>
      <c r="EC76" s="6">
        <f t="shared" si="75"/>
        <v>1019</v>
      </c>
      <c r="ED76" s="6">
        <f t="shared" si="75"/>
        <v>1279</v>
      </c>
      <c r="EE76" s="2">
        <f t="shared" si="72"/>
        <v>48479</v>
      </c>
      <c r="EF76" s="2">
        <f t="shared" si="72"/>
        <v>49283</v>
      </c>
      <c r="EG76" s="2">
        <f t="shared" si="72"/>
        <v>50093</v>
      </c>
      <c r="EH76" s="2">
        <f t="shared" si="72"/>
        <v>50909</v>
      </c>
    </row>
    <row r="77" spans="2:138" ht="15">
      <c r="B77" s="24">
        <v>72</v>
      </c>
      <c r="C77" s="47">
        <f t="shared" si="80"/>
        <v>8095</v>
      </c>
      <c r="D77" s="6">
        <f t="shared" si="77"/>
        <v>-16189</v>
      </c>
      <c r="E77" s="6">
        <f t="shared" si="77"/>
        <v>-16187</v>
      </c>
      <c r="F77" s="6">
        <f t="shared" si="77"/>
        <v>-16183</v>
      </c>
      <c r="G77" s="6">
        <f t="shared" si="77"/>
        <v>-16177</v>
      </c>
      <c r="H77" s="6">
        <f t="shared" si="77"/>
        <v>-16169</v>
      </c>
      <c r="I77" s="6">
        <f t="shared" si="77"/>
        <v>-16159</v>
      </c>
      <c r="J77" s="6">
        <f t="shared" si="77"/>
        <v>-16147</v>
      </c>
      <c r="K77" s="6">
        <f t="shared" si="77"/>
        <v>-16133</v>
      </c>
      <c r="L77" s="6">
        <f t="shared" si="77"/>
        <v>-16117</v>
      </c>
      <c r="M77" s="6">
        <f t="shared" si="77"/>
        <v>-16099</v>
      </c>
      <c r="N77" s="6">
        <f t="shared" si="77"/>
        <v>-16079</v>
      </c>
      <c r="O77" s="6">
        <f t="shared" si="77"/>
        <v>-16057</v>
      </c>
      <c r="P77" s="6">
        <f t="shared" si="77"/>
        <v>-16033</v>
      </c>
      <c r="Q77" s="6">
        <f t="shared" si="77"/>
        <v>-16007</v>
      </c>
      <c r="R77" s="6">
        <f t="shared" si="77"/>
        <v>-15979</v>
      </c>
      <c r="S77" s="6">
        <f t="shared" si="77"/>
        <v>-15949</v>
      </c>
      <c r="T77" s="6">
        <f t="shared" si="76"/>
        <v>-15917</v>
      </c>
      <c r="U77" s="6">
        <f t="shared" si="76"/>
        <v>-15883</v>
      </c>
      <c r="V77" s="6">
        <f t="shared" si="76"/>
        <v>-15847</v>
      </c>
      <c r="W77" s="6">
        <f t="shared" si="76"/>
        <v>-15809</v>
      </c>
      <c r="X77" s="6">
        <f t="shared" si="76"/>
        <v>-15769</v>
      </c>
      <c r="Y77" s="6">
        <f t="shared" si="76"/>
        <v>-15727</v>
      </c>
      <c r="Z77" s="6">
        <f t="shared" si="76"/>
        <v>-15683</v>
      </c>
      <c r="AA77" s="6">
        <f t="shared" si="76"/>
        <v>-15637</v>
      </c>
      <c r="AB77" s="6">
        <f t="shared" si="76"/>
        <v>-15589</v>
      </c>
      <c r="AC77" s="6">
        <f t="shared" si="76"/>
        <v>-15539</v>
      </c>
      <c r="AD77" s="6">
        <f t="shared" si="76"/>
        <v>-15487</v>
      </c>
      <c r="AE77" s="6">
        <f t="shared" si="76"/>
        <v>-15433</v>
      </c>
      <c r="AF77" s="6">
        <f t="shared" si="76"/>
        <v>-15377</v>
      </c>
      <c r="AG77" s="6">
        <f t="shared" si="76"/>
        <v>-15319</v>
      </c>
      <c r="AH77" s="6">
        <f t="shared" si="76"/>
        <v>-15259</v>
      </c>
      <c r="AI77" s="6">
        <f t="shared" si="78"/>
        <v>-15197</v>
      </c>
      <c r="AJ77" s="6">
        <f t="shared" si="78"/>
        <v>-15133</v>
      </c>
      <c r="AK77" s="6">
        <f t="shared" si="78"/>
        <v>-15067</v>
      </c>
      <c r="AL77" s="6">
        <f t="shared" si="78"/>
        <v>-14999</v>
      </c>
      <c r="AM77" s="6">
        <f t="shared" si="78"/>
        <v>-14929</v>
      </c>
      <c r="AN77" s="6">
        <f t="shared" si="78"/>
        <v>-14857</v>
      </c>
      <c r="AO77" s="6">
        <f t="shared" si="78"/>
        <v>-14783</v>
      </c>
      <c r="AP77" s="6">
        <f t="shared" si="78"/>
        <v>-14707</v>
      </c>
      <c r="AQ77" s="6">
        <f t="shared" si="78"/>
        <v>-14629</v>
      </c>
      <c r="AR77" s="6">
        <f t="shared" si="78"/>
        <v>-14549</v>
      </c>
      <c r="AS77" s="6">
        <f t="shared" si="78"/>
        <v>-14467</v>
      </c>
      <c r="AT77" s="6">
        <f t="shared" si="78"/>
        <v>-14383</v>
      </c>
      <c r="AU77" s="6">
        <f t="shared" si="78"/>
        <v>-14297</v>
      </c>
      <c r="AV77" s="6">
        <f t="shared" si="78"/>
        <v>-14209</v>
      </c>
      <c r="AW77" s="6">
        <f t="shared" si="78"/>
        <v>-14119</v>
      </c>
      <c r="AX77" s="6">
        <f t="shared" si="78"/>
        <v>-14027</v>
      </c>
      <c r="AY77" s="6">
        <f t="shared" si="79"/>
        <v>-13933</v>
      </c>
      <c r="AZ77" s="6">
        <f t="shared" si="79"/>
        <v>-13837</v>
      </c>
      <c r="BA77" s="6">
        <f t="shared" si="79"/>
        <v>-13739</v>
      </c>
      <c r="BB77" s="6">
        <f t="shared" si="69"/>
        <v>-13639</v>
      </c>
      <c r="BC77" s="6">
        <f t="shared" si="69"/>
        <v>-13537</v>
      </c>
      <c r="BD77" s="6">
        <f t="shared" si="69"/>
        <v>-13433</v>
      </c>
      <c r="BE77" s="6">
        <f t="shared" si="69"/>
        <v>-13327</v>
      </c>
      <c r="BF77" s="6">
        <f t="shared" si="69"/>
        <v>-13219</v>
      </c>
      <c r="BG77" s="6">
        <f t="shared" si="69"/>
        <v>-13109</v>
      </c>
      <c r="BH77" s="6">
        <f t="shared" si="69"/>
        <v>-12997</v>
      </c>
      <c r="BI77" s="6">
        <f t="shared" si="69"/>
        <v>-12883</v>
      </c>
      <c r="BJ77" s="6">
        <f t="shared" si="69"/>
        <v>-12767</v>
      </c>
      <c r="BK77" s="6">
        <f t="shared" si="69"/>
        <v>-12649</v>
      </c>
      <c r="BL77" s="6">
        <f t="shared" si="69"/>
        <v>-12529</v>
      </c>
      <c r="BM77" s="6">
        <f t="shared" si="69"/>
        <v>-12407</v>
      </c>
      <c r="BN77" s="6">
        <f t="shared" si="69"/>
        <v>-12283</v>
      </c>
      <c r="BO77" s="6">
        <f t="shared" si="70"/>
        <v>-12157</v>
      </c>
      <c r="BP77" s="6">
        <f t="shared" si="70"/>
        <v>-12029</v>
      </c>
      <c r="BQ77" s="6">
        <f t="shared" si="70"/>
        <v>-11899</v>
      </c>
      <c r="BR77" s="6">
        <f t="shared" si="70"/>
        <v>-11767</v>
      </c>
      <c r="BS77" s="6">
        <f t="shared" si="70"/>
        <v>-11633</v>
      </c>
      <c r="BT77" s="6">
        <f t="shared" si="70"/>
        <v>-11497</v>
      </c>
      <c r="BU77" s="6">
        <f t="shared" si="70"/>
        <v>-11359</v>
      </c>
      <c r="BV77" s="6">
        <f t="shared" si="70"/>
        <v>-11219</v>
      </c>
      <c r="BW77" s="6">
        <f t="shared" si="70"/>
        <v>-11077</v>
      </c>
      <c r="BX77" s="6">
        <f t="shared" si="73"/>
        <v>-10933</v>
      </c>
      <c r="BY77" s="6">
        <f t="shared" si="70"/>
        <v>-10787</v>
      </c>
      <c r="BZ77" s="6">
        <f t="shared" si="74"/>
        <v>-10639</v>
      </c>
      <c r="CA77" s="6">
        <f t="shared" si="74"/>
        <v>-10489</v>
      </c>
      <c r="CB77" s="6">
        <f t="shared" si="74"/>
        <v>-10337</v>
      </c>
      <c r="CC77" s="6">
        <f t="shared" si="74"/>
        <v>-10183</v>
      </c>
      <c r="CD77" s="6">
        <f t="shared" si="74"/>
        <v>-10027</v>
      </c>
      <c r="CE77" s="6">
        <f t="shared" si="74"/>
        <v>-9869</v>
      </c>
      <c r="CF77" s="6">
        <f t="shared" si="66"/>
        <v>-9709</v>
      </c>
      <c r="CG77" s="6">
        <f t="shared" si="66"/>
        <v>-9547</v>
      </c>
      <c r="CH77" s="6">
        <f t="shared" si="66"/>
        <v>-9383</v>
      </c>
      <c r="CI77" s="6">
        <f t="shared" si="66"/>
        <v>-9217</v>
      </c>
      <c r="CJ77" s="6">
        <f t="shared" si="66"/>
        <v>-9049</v>
      </c>
      <c r="CK77" s="6">
        <f t="shared" si="66"/>
        <v>-8879</v>
      </c>
      <c r="CL77" s="6">
        <f t="shared" si="66"/>
        <v>-8707</v>
      </c>
      <c r="CM77" s="6">
        <f t="shared" si="66"/>
        <v>-8533</v>
      </c>
      <c r="CN77" s="6">
        <f t="shared" si="66"/>
        <v>-8357</v>
      </c>
      <c r="CO77" s="6">
        <f t="shared" si="66"/>
        <v>-8179</v>
      </c>
      <c r="CP77" s="6">
        <f t="shared" si="66"/>
        <v>-7999</v>
      </c>
      <c r="CQ77" s="6">
        <f t="shared" si="66"/>
        <v>-7817</v>
      </c>
      <c r="CR77" s="6">
        <f t="shared" si="66"/>
        <v>-7633</v>
      </c>
      <c r="CS77" s="6">
        <f t="shared" si="66"/>
        <v>-7447</v>
      </c>
      <c r="CT77" s="6">
        <f t="shared" si="66"/>
        <v>-7259</v>
      </c>
      <c r="CU77" s="6">
        <f t="shared" si="66"/>
        <v>-7069</v>
      </c>
      <c r="CV77" s="6">
        <f t="shared" si="68"/>
        <v>-6877</v>
      </c>
      <c r="CW77" s="6">
        <f t="shared" si="64"/>
        <v>-6683</v>
      </c>
      <c r="CX77" s="6">
        <f t="shared" si="64"/>
        <v>-6487</v>
      </c>
      <c r="CY77" s="6">
        <f t="shared" si="64"/>
        <v>-6289</v>
      </c>
      <c r="CZ77" s="6">
        <f t="shared" si="64"/>
        <v>-6089</v>
      </c>
      <c r="DA77" s="6">
        <f t="shared" si="64"/>
        <v>-5887</v>
      </c>
      <c r="DB77" s="6">
        <f t="shared" si="64"/>
        <v>-5683</v>
      </c>
      <c r="DC77" s="6">
        <f t="shared" si="64"/>
        <v>-5477</v>
      </c>
      <c r="DD77" s="6">
        <f t="shared" si="64"/>
        <v>-5269</v>
      </c>
      <c r="DE77" s="6">
        <f t="shared" si="64"/>
        <v>-5059</v>
      </c>
      <c r="DF77" s="6">
        <f t="shared" si="64"/>
        <v>-4847</v>
      </c>
      <c r="DG77" s="6">
        <f t="shared" si="64"/>
        <v>-4633</v>
      </c>
      <c r="DH77" s="6">
        <f t="shared" si="64"/>
        <v>-4417</v>
      </c>
      <c r="DI77" s="6">
        <f t="shared" si="64"/>
        <v>-4199</v>
      </c>
      <c r="DJ77" s="6">
        <f t="shared" si="64"/>
        <v>-3979</v>
      </c>
      <c r="DK77" s="6">
        <f t="shared" si="64"/>
        <v>-3757</v>
      </c>
      <c r="DL77" s="6">
        <f t="shared" si="64"/>
        <v>-3533</v>
      </c>
      <c r="DM77" s="6">
        <f t="shared" si="65"/>
        <v>-3307</v>
      </c>
      <c r="DN77" s="6">
        <f t="shared" si="65"/>
        <v>-3079</v>
      </c>
      <c r="DO77" s="6">
        <f t="shared" si="65"/>
        <v>-2849</v>
      </c>
      <c r="DP77" s="6">
        <f t="shared" si="65"/>
        <v>-2617</v>
      </c>
      <c r="DQ77" s="6">
        <f t="shared" si="65"/>
        <v>-2383</v>
      </c>
      <c r="DR77" s="6">
        <f t="shared" si="65"/>
        <v>-2147</v>
      </c>
      <c r="DS77" s="6">
        <f t="shared" si="65"/>
        <v>-1909</v>
      </c>
      <c r="DT77" s="6">
        <f t="shared" si="65"/>
        <v>-1669</v>
      </c>
      <c r="DU77" s="6">
        <f t="shared" si="65"/>
        <v>-1427</v>
      </c>
      <c r="DV77" s="6">
        <f t="shared" si="65"/>
        <v>-1183</v>
      </c>
      <c r="DW77" s="6">
        <f t="shared" si="65"/>
        <v>-937</v>
      </c>
      <c r="DX77" s="6">
        <f t="shared" si="65"/>
        <v>-689</v>
      </c>
      <c r="DY77" s="6">
        <f t="shared" si="65"/>
        <v>-439</v>
      </c>
      <c r="DZ77" s="6">
        <f t="shared" si="65"/>
        <v>-187</v>
      </c>
      <c r="EA77" s="49">
        <f t="shared" si="65"/>
        <v>67</v>
      </c>
      <c r="EB77" s="6">
        <f t="shared" si="65"/>
        <v>323</v>
      </c>
      <c r="EC77" s="6">
        <f t="shared" si="75"/>
        <v>581</v>
      </c>
      <c r="ED77" s="6">
        <f t="shared" si="75"/>
        <v>841</v>
      </c>
      <c r="EE77" s="2">
        <f t="shared" si="72"/>
        <v>48337</v>
      </c>
      <c r="EF77" s="2">
        <f t="shared" si="72"/>
        <v>49141</v>
      </c>
      <c r="EG77" s="2">
        <f t="shared" si="72"/>
        <v>49951</v>
      </c>
      <c r="EH77" s="2">
        <f t="shared" si="72"/>
        <v>50767</v>
      </c>
    </row>
    <row r="78" spans="2:138" ht="15">
      <c r="B78" s="24">
        <v>73</v>
      </c>
      <c r="C78" s="47">
        <f t="shared" si="80"/>
        <v>8317</v>
      </c>
      <c r="D78" s="6">
        <f t="shared" si="77"/>
        <v>-16633</v>
      </c>
      <c r="E78" s="6">
        <f t="shared" si="77"/>
        <v>-16631</v>
      </c>
      <c r="F78" s="6">
        <f t="shared" si="77"/>
        <v>-16627</v>
      </c>
      <c r="G78" s="6">
        <f t="shared" si="77"/>
        <v>-16621</v>
      </c>
      <c r="H78" s="6">
        <f t="shared" si="77"/>
        <v>-16613</v>
      </c>
      <c r="I78" s="6">
        <f t="shared" si="77"/>
        <v>-16603</v>
      </c>
      <c r="J78" s="6">
        <f t="shared" si="77"/>
        <v>-16591</v>
      </c>
      <c r="K78" s="6">
        <f t="shared" si="77"/>
        <v>-16577</v>
      </c>
      <c r="L78" s="6">
        <f t="shared" si="77"/>
        <v>-16561</v>
      </c>
      <c r="M78" s="6">
        <f t="shared" si="77"/>
        <v>-16543</v>
      </c>
      <c r="N78" s="6">
        <f t="shared" si="77"/>
        <v>-16523</v>
      </c>
      <c r="O78" s="6">
        <f t="shared" si="77"/>
        <v>-16501</v>
      </c>
      <c r="P78" s="6">
        <f t="shared" si="77"/>
        <v>-16477</v>
      </c>
      <c r="Q78" s="6">
        <f t="shared" si="77"/>
        <v>-16451</v>
      </c>
      <c r="R78" s="6">
        <f t="shared" si="77"/>
        <v>-16423</v>
      </c>
      <c r="S78" s="6">
        <f t="shared" si="77"/>
        <v>-16393</v>
      </c>
      <c r="T78" s="6">
        <f t="shared" si="76"/>
        <v>-16361</v>
      </c>
      <c r="U78" s="6">
        <f t="shared" si="76"/>
        <v>-16327</v>
      </c>
      <c r="V78" s="6">
        <f t="shared" si="76"/>
        <v>-16291</v>
      </c>
      <c r="W78" s="6">
        <f t="shared" si="76"/>
        <v>-16253</v>
      </c>
      <c r="X78" s="6">
        <f t="shared" si="76"/>
        <v>-16213</v>
      </c>
      <c r="Y78" s="6">
        <f t="shared" si="76"/>
        <v>-16171</v>
      </c>
      <c r="Z78" s="6">
        <f t="shared" si="76"/>
        <v>-16127</v>
      </c>
      <c r="AA78" s="6">
        <f t="shared" si="76"/>
        <v>-16081</v>
      </c>
      <c r="AB78" s="6">
        <f t="shared" si="76"/>
        <v>-16033</v>
      </c>
      <c r="AC78" s="6">
        <f t="shared" si="76"/>
        <v>-15983</v>
      </c>
      <c r="AD78" s="6">
        <f t="shared" si="76"/>
        <v>-15931</v>
      </c>
      <c r="AE78" s="6">
        <f t="shared" si="76"/>
        <v>-15877</v>
      </c>
      <c r="AF78" s="6">
        <f t="shared" si="76"/>
        <v>-15821</v>
      </c>
      <c r="AG78" s="6">
        <f t="shared" si="76"/>
        <v>-15763</v>
      </c>
      <c r="AH78" s="6">
        <f t="shared" si="76"/>
        <v>-15703</v>
      </c>
      <c r="AI78" s="6">
        <f t="shared" si="78"/>
        <v>-15641</v>
      </c>
      <c r="AJ78" s="6">
        <f t="shared" si="78"/>
        <v>-15577</v>
      </c>
      <c r="AK78" s="6">
        <f t="shared" si="78"/>
        <v>-15511</v>
      </c>
      <c r="AL78" s="6">
        <f t="shared" si="78"/>
        <v>-15443</v>
      </c>
      <c r="AM78" s="6">
        <f t="shared" si="78"/>
        <v>-15373</v>
      </c>
      <c r="AN78" s="6">
        <f t="shared" si="78"/>
        <v>-15301</v>
      </c>
      <c r="AO78" s="6">
        <f t="shared" si="78"/>
        <v>-15227</v>
      </c>
      <c r="AP78" s="6">
        <f t="shared" si="78"/>
        <v>-15151</v>
      </c>
      <c r="AQ78" s="6">
        <f t="shared" si="78"/>
        <v>-15073</v>
      </c>
      <c r="AR78" s="6">
        <f t="shared" si="78"/>
        <v>-14993</v>
      </c>
      <c r="AS78" s="6">
        <f t="shared" si="78"/>
        <v>-14911</v>
      </c>
      <c r="AT78" s="6">
        <f t="shared" si="78"/>
        <v>-14827</v>
      </c>
      <c r="AU78" s="6">
        <f t="shared" si="78"/>
        <v>-14741</v>
      </c>
      <c r="AV78" s="6">
        <f t="shared" si="78"/>
        <v>-14653</v>
      </c>
      <c r="AW78" s="6">
        <f t="shared" si="78"/>
        <v>-14563</v>
      </c>
      <c r="AX78" s="6">
        <f t="shared" si="78"/>
        <v>-14471</v>
      </c>
      <c r="AY78" s="6">
        <f t="shared" si="79"/>
        <v>-14377</v>
      </c>
      <c r="AZ78" s="6">
        <f t="shared" si="79"/>
        <v>-14281</v>
      </c>
      <c r="BA78" s="6">
        <f t="shared" si="79"/>
        <v>-14183</v>
      </c>
      <c r="BB78" s="6">
        <f t="shared" si="69"/>
        <v>-14083</v>
      </c>
      <c r="BC78" s="6">
        <f t="shared" si="69"/>
        <v>-13981</v>
      </c>
      <c r="BD78" s="6">
        <f t="shared" si="69"/>
        <v>-13877</v>
      </c>
      <c r="BE78" s="6">
        <f t="shared" si="69"/>
        <v>-13771</v>
      </c>
      <c r="BF78" s="6">
        <f t="shared" si="69"/>
        <v>-13663</v>
      </c>
      <c r="BG78" s="6">
        <f t="shared" si="69"/>
        <v>-13553</v>
      </c>
      <c r="BH78" s="6">
        <f t="shared" si="69"/>
        <v>-13441</v>
      </c>
      <c r="BI78" s="6">
        <f t="shared" si="69"/>
        <v>-13327</v>
      </c>
      <c r="BJ78" s="6">
        <f t="shared" si="69"/>
        <v>-13211</v>
      </c>
      <c r="BK78" s="6">
        <f t="shared" si="69"/>
        <v>-13093</v>
      </c>
      <c r="BL78" s="6">
        <f t="shared" si="69"/>
        <v>-12973</v>
      </c>
      <c r="BM78" s="6">
        <f t="shared" si="69"/>
        <v>-12851</v>
      </c>
      <c r="BN78" s="6">
        <f t="shared" si="69"/>
        <v>-12727</v>
      </c>
      <c r="BO78" s="6">
        <f t="shared" si="70"/>
        <v>-12601</v>
      </c>
      <c r="BP78" s="6">
        <f t="shared" si="70"/>
        <v>-12473</v>
      </c>
      <c r="BQ78" s="6">
        <f t="shared" si="70"/>
        <v>-12343</v>
      </c>
      <c r="BR78" s="6">
        <f t="shared" si="70"/>
        <v>-12211</v>
      </c>
      <c r="BS78" s="6">
        <f t="shared" si="70"/>
        <v>-12077</v>
      </c>
      <c r="BT78" s="6">
        <f t="shared" si="70"/>
        <v>-11941</v>
      </c>
      <c r="BU78" s="6">
        <f t="shared" si="70"/>
        <v>-11803</v>
      </c>
      <c r="BV78" s="6">
        <f t="shared" si="70"/>
        <v>-11663</v>
      </c>
      <c r="BW78" s="6">
        <f t="shared" si="70"/>
        <v>-11521</v>
      </c>
      <c r="BX78" s="6">
        <f t="shared" si="73"/>
        <v>-11377</v>
      </c>
      <c r="BY78" s="6">
        <f t="shared" si="70"/>
        <v>-11231</v>
      </c>
      <c r="BZ78" s="6">
        <f t="shared" si="74"/>
        <v>-11083</v>
      </c>
      <c r="CA78" s="6">
        <f t="shared" si="74"/>
        <v>-10933</v>
      </c>
      <c r="CB78" s="6">
        <f t="shared" si="74"/>
        <v>-10781</v>
      </c>
      <c r="CC78" s="6">
        <f t="shared" si="74"/>
        <v>-10627</v>
      </c>
      <c r="CD78" s="6">
        <f t="shared" si="74"/>
        <v>-10471</v>
      </c>
      <c r="CE78" s="6">
        <f t="shared" si="74"/>
        <v>-10313</v>
      </c>
      <c r="CF78" s="6">
        <f t="shared" si="66"/>
        <v>-10153</v>
      </c>
      <c r="CG78" s="6">
        <f t="shared" si="66"/>
        <v>-9991</v>
      </c>
      <c r="CH78" s="6">
        <f t="shared" si="66"/>
        <v>-9827</v>
      </c>
      <c r="CI78" s="6">
        <f t="shared" si="66"/>
        <v>-9661</v>
      </c>
      <c r="CJ78" s="6">
        <f t="shared" si="66"/>
        <v>-9493</v>
      </c>
      <c r="CK78" s="6">
        <f t="shared" si="66"/>
        <v>-9323</v>
      </c>
      <c r="CL78" s="6">
        <f t="shared" si="66"/>
        <v>-9151</v>
      </c>
      <c r="CM78" s="6">
        <f t="shared" si="66"/>
        <v>-8977</v>
      </c>
      <c r="CN78" s="6">
        <f t="shared" si="66"/>
        <v>-8801</v>
      </c>
      <c r="CO78" s="6">
        <f t="shared" si="66"/>
        <v>-8623</v>
      </c>
      <c r="CP78" s="6">
        <f t="shared" si="66"/>
        <v>-8443</v>
      </c>
      <c r="CQ78" s="6">
        <f t="shared" si="66"/>
        <v>-8261</v>
      </c>
      <c r="CR78" s="6">
        <f t="shared" si="66"/>
        <v>-8077</v>
      </c>
      <c r="CS78" s="6">
        <f t="shared" si="66"/>
        <v>-7891</v>
      </c>
      <c r="CT78" s="6">
        <f t="shared" si="66"/>
        <v>-7703</v>
      </c>
      <c r="CU78" s="6">
        <f t="shared" si="66"/>
        <v>-7513</v>
      </c>
      <c r="CV78" s="6">
        <f t="shared" si="68"/>
        <v>-7321</v>
      </c>
      <c r="CW78" s="6">
        <f t="shared" si="64"/>
        <v>-7127</v>
      </c>
      <c r="CX78" s="6">
        <f t="shared" si="64"/>
        <v>-6931</v>
      </c>
      <c r="CY78" s="6">
        <f t="shared" si="64"/>
        <v>-6733</v>
      </c>
      <c r="CZ78" s="6">
        <f t="shared" si="64"/>
        <v>-6533</v>
      </c>
      <c r="DA78" s="6">
        <f t="shared" si="64"/>
        <v>-6331</v>
      </c>
      <c r="DB78" s="6">
        <f t="shared" si="64"/>
        <v>-6127</v>
      </c>
      <c r="DC78" s="6">
        <f t="shared" si="64"/>
        <v>-5921</v>
      </c>
      <c r="DD78" s="6">
        <f t="shared" si="64"/>
        <v>-5713</v>
      </c>
      <c r="DE78" s="6">
        <f t="shared" si="64"/>
        <v>-5503</v>
      </c>
      <c r="DF78" s="6">
        <f t="shared" si="64"/>
        <v>-5291</v>
      </c>
      <c r="DG78" s="6">
        <f t="shared" si="64"/>
        <v>-5077</v>
      </c>
      <c r="DH78" s="6">
        <f t="shared" si="64"/>
        <v>-4861</v>
      </c>
      <c r="DI78" s="6">
        <f t="shared" si="64"/>
        <v>-4643</v>
      </c>
      <c r="DJ78" s="6">
        <f t="shared" si="64"/>
        <v>-4423</v>
      </c>
      <c r="DK78" s="6">
        <f t="shared" si="64"/>
        <v>-4201</v>
      </c>
      <c r="DL78" s="6">
        <f t="shared" si="64"/>
        <v>-3977</v>
      </c>
      <c r="DM78" s="6">
        <f t="shared" si="65"/>
        <v>-3751</v>
      </c>
      <c r="DN78" s="6">
        <f t="shared" si="65"/>
        <v>-3523</v>
      </c>
      <c r="DO78" s="6">
        <f t="shared" si="65"/>
        <v>-3293</v>
      </c>
      <c r="DP78" s="6">
        <f t="shared" si="65"/>
        <v>-3061</v>
      </c>
      <c r="DQ78" s="6">
        <f t="shared" si="65"/>
        <v>-2827</v>
      </c>
      <c r="DR78" s="6">
        <f t="shared" si="65"/>
        <v>-2591</v>
      </c>
      <c r="DS78" s="6">
        <f t="shared" si="65"/>
        <v>-2353</v>
      </c>
      <c r="DT78" s="6">
        <f t="shared" si="65"/>
        <v>-2113</v>
      </c>
      <c r="DU78" s="6">
        <f t="shared" si="65"/>
        <v>-1871</v>
      </c>
      <c r="DV78" s="6">
        <f t="shared" si="65"/>
        <v>-1627</v>
      </c>
      <c r="DW78" s="6">
        <f t="shared" si="65"/>
        <v>-1381</v>
      </c>
      <c r="DX78" s="6">
        <f t="shared" si="65"/>
        <v>-1133</v>
      </c>
      <c r="DY78" s="6">
        <f t="shared" si="65"/>
        <v>-883</v>
      </c>
      <c r="DZ78" s="6">
        <f t="shared" si="65"/>
        <v>-631</v>
      </c>
      <c r="EA78" s="6">
        <f t="shared" si="65"/>
        <v>-377</v>
      </c>
      <c r="EB78" s="6">
        <f aca="true" t="shared" si="81" ref="EB78:EB93">EB$4*EB$4-EB$4-(2*$C78-1)</f>
        <v>-121</v>
      </c>
      <c r="EC78" s="49">
        <f t="shared" si="75"/>
        <v>137</v>
      </c>
      <c r="ED78" s="6">
        <f t="shared" si="75"/>
        <v>397</v>
      </c>
      <c r="EE78" s="2">
        <f t="shared" si="72"/>
        <v>48193</v>
      </c>
      <c r="EF78" s="2">
        <f t="shared" si="72"/>
        <v>48997</v>
      </c>
      <c r="EG78" s="2">
        <f t="shared" si="72"/>
        <v>49807</v>
      </c>
      <c r="EH78" s="2">
        <f t="shared" si="72"/>
        <v>50623</v>
      </c>
    </row>
    <row r="79" spans="1:138" ht="15">
      <c r="A79" s="51"/>
      <c r="B79" s="24">
        <v>74</v>
      </c>
      <c r="C79" s="47">
        <f t="shared" si="80"/>
        <v>8542</v>
      </c>
      <c r="D79" s="6">
        <f t="shared" si="77"/>
        <v>-17083</v>
      </c>
      <c r="E79" s="6">
        <f t="shared" si="77"/>
        <v>-17081</v>
      </c>
      <c r="F79" s="6">
        <f t="shared" si="77"/>
        <v>-17077</v>
      </c>
      <c r="G79" s="6">
        <f t="shared" si="77"/>
        <v>-17071</v>
      </c>
      <c r="H79" s="6">
        <f t="shared" si="77"/>
        <v>-17063</v>
      </c>
      <c r="I79" s="6">
        <f t="shared" si="77"/>
        <v>-17053</v>
      </c>
      <c r="J79" s="6">
        <f t="shared" si="77"/>
        <v>-17041</v>
      </c>
      <c r="K79" s="6">
        <f t="shared" si="77"/>
        <v>-17027</v>
      </c>
      <c r="L79" s="6">
        <f t="shared" si="77"/>
        <v>-17011</v>
      </c>
      <c r="M79" s="6">
        <f t="shared" si="77"/>
        <v>-16993</v>
      </c>
      <c r="N79" s="6">
        <f t="shared" si="77"/>
        <v>-16973</v>
      </c>
      <c r="O79" s="6">
        <f t="shared" si="77"/>
        <v>-16951</v>
      </c>
      <c r="P79" s="6">
        <f t="shared" si="77"/>
        <v>-16927</v>
      </c>
      <c r="Q79" s="6">
        <f t="shared" si="77"/>
        <v>-16901</v>
      </c>
      <c r="R79" s="6">
        <f t="shared" si="77"/>
        <v>-16873</v>
      </c>
      <c r="S79" s="6">
        <f t="shared" si="77"/>
        <v>-16843</v>
      </c>
      <c r="T79" s="6">
        <f t="shared" si="76"/>
        <v>-16811</v>
      </c>
      <c r="U79" s="6">
        <f t="shared" si="76"/>
        <v>-16777</v>
      </c>
      <c r="V79" s="6">
        <f t="shared" si="76"/>
        <v>-16741</v>
      </c>
      <c r="W79" s="6">
        <f t="shared" si="76"/>
        <v>-16703</v>
      </c>
      <c r="X79" s="6">
        <f t="shared" si="76"/>
        <v>-16663</v>
      </c>
      <c r="Y79" s="6">
        <f t="shared" si="76"/>
        <v>-16621</v>
      </c>
      <c r="Z79" s="6">
        <f t="shared" si="76"/>
        <v>-16577</v>
      </c>
      <c r="AA79" s="6">
        <f t="shared" si="76"/>
        <v>-16531</v>
      </c>
      <c r="AB79" s="6">
        <f t="shared" si="76"/>
        <v>-16483</v>
      </c>
      <c r="AC79" s="6">
        <f t="shared" si="76"/>
        <v>-16433</v>
      </c>
      <c r="AD79" s="6">
        <f t="shared" si="76"/>
        <v>-16381</v>
      </c>
      <c r="AE79" s="6">
        <f t="shared" si="76"/>
        <v>-16327</v>
      </c>
      <c r="AF79" s="6">
        <f t="shared" si="76"/>
        <v>-16271</v>
      </c>
      <c r="AG79" s="6">
        <f t="shared" si="76"/>
        <v>-16213</v>
      </c>
      <c r="AH79" s="6">
        <f t="shared" si="76"/>
        <v>-16153</v>
      </c>
      <c r="AI79" s="6">
        <f t="shared" si="78"/>
        <v>-16091</v>
      </c>
      <c r="AJ79" s="6">
        <f t="shared" si="78"/>
        <v>-16027</v>
      </c>
      <c r="AK79" s="6">
        <f t="shared" si="78"/>
        <v>-15961</v>
      </c>
      <c r="AL79" s="6">
        <f t="shared" si="78"/>
        <v>-15893</v>
      </c>
      <c r="AM79" s="6">
        <f t="shared" si="78"/>
        <v>-15823</v>
      </c>
      <c r="AN79" s="6">
        <f t="shared" si="78"/>
        <v>-15751</v>
      </c>
      <c r="AO79" s="6">
        <f t="shared" si="78"/>
        <v>-15677</v>
      </c>
      <c r="AP79" s="6">
        <f t="shared" si="78"/>
        <v>-15601</v>
      </c>
      <c r="AQ79" s="6">
        <f t="shared" si="78"/>
        <v>-15523</v>
      </c>
      <c r="AR79" s="6">
        <f t="shared" si="78"/>
        <v>-15443</v>
      </c>
      <c r="AS79" s="6">
        <f t="shared" si="78"/>
        <v>-15361</v>
      </c>
      <c r="AT79" s="6">
        <f t="shared" si="78"/>
        <v>-15277</v>
      </c>
      <c r="AU79" s="6">
        <f t="shared" si="78"/>
        <v>-15191</v>
      </c>
      <c r="AV79" s="6">
        <f t="shared" si="78"/>
        <v>-15103</v>
      </c>
      <c r="AW79" s="6">
        <f t="shared" si="78"/>
        <v>-15013</v>
      </c>
      <c r="AX79" s="6">
        <f t="shared" si="78"/>
        <v>-14921</v>
      </c>
      <c r="AY79" s="6">
        <f t="shared" si="79"/>
        <v>-14827</v>
      </c>
      <c r="AZ79" s="6">
        <f t="shared" si="79"/>
        <v>-14731</v>
      </c>
      <c r="BA79" s="6">
        <f t="shared" si="79"/>
        <v>-14633</v>
      </c>
      <c r="BB79" s="6">
        <f t="shared" si="69"/>
        <v>-14533</v>
      </c>
      <c r="BC79" s="6">
        <f t="shared" si="69"/>
        <v>-14431</v>
      </c>
      <c r="BD79" s="6">
        <f t="shared" si="69"/>
        <v>-14327</v>
      </c>
      <c r="BE79" s="6">
        <f t="shared" si="69"/>
        <v>-14221</v>
      </c>
      <c r="BF79" s="6">
        <f t="shared" si="69"/>
        <v>-14113</v>
      </c>
      <c r="BG79" s="6">
        <f t="shared" si="69"/>
        <v>-14003</v>
      </c>
      <c r="BH79" s="6">
        <f t="shared" si="69"/>
        <v>-13891</v>
      </c>
      <c r="BI79" s="6">
        <f t="shared" si="69"/>
        <v>-13777</v>
      </c>
      <c r="BJ79" s="6">
        <f t="shared" si="69"/>
        <v>-13661</v>
      </c>
      <c r="BK79" s="6">
        <f t="shared" si="69"/>
        <v>-13543</v>
      </c>
      <c r="BL79" s="6">
        <f t="shared" si="69"/>
        <v>-13423</v>
      </c>
      <c r="BM79" s="6">
        <f t="shared" si="69"/>
        <v>-13301</v>
      </c>
      <c r="BN79" s="6">
        <f t="shared" si="69"/>
        <v>-13177</v>
      </c>
      <c r="BO79" s="6">
        <f t="shared" si="70"/>
        <v>-13051</v>
      </c>
      <c r="BP79" s="6">
        <f t="shared" si="70"/>
        <v>-12923</v>
      </c>
      <c r="BQ79" s="6">
        <f t="shared" si="70"/>
        <v>-12793</v>
      </c>
      <c r="BR79" s="6">
        <f t="shared" si="70"/>
        <v>-12661</v>
      </c>
      <c r="BS79" s="6">
        <f t="shared" si="70"/>
        <v>-12527</v>
      </c>
      <c r="BT79" s="6">
        <f t="shared" si="70"/>
        <v>-12391</v>
      </c>
      <c r="BU79" s="6">
        <f t="shared" si="70"/>
        <v>-12253</v>
      </c>
      <c r="BV79" s="6">
        <f t="shared" si="70"/>
        <v>-12113</v>
      </c>
      <c r="BW79" s="6">
        <f t="shared" si="70"/>
        <v>-11971</v>
      </c>
      <c r="BX79" s="6">
        <f t="shared" si="73"/>
        <v>-11827</v>
      </c>
      <c r="BY79" s="6">
        <f t="shared" si="70"/>
        <v>-11681</v>
      </c>
      <c r="BZ79" s="6">
        <f t="shared" si="74"/>
        <v>-11533</v>
      </c>
      <c r="CA79" s="6">
        <f t="shared" si="74"/>
        <v>-11383</v>
      </c>
      <c r="CB79" s="6">
        <f t="shared" si="74"/>
        <v>-11231</v>
      </c>
      <c r="CC79" s="6">
        <f t="shared" si="74"/>
        <v>-11077</v>
      </c>
      <c r="CD79" s="6">
        <f t="shared" si="74"/>
        <v>-10921</v>
      </c>
      <c r="CE79" s="6">
        <f t="shared" si="74"/>
        <v>-10763</v>
      </c>
      <c r="CF79" s="6">
        <f t="shared" si="66"/>
        <v>-10603</v>
      </c>
      <c r="CG79" s="6">
        <f t="shared" si="66"/>
        <v>-10441</v>
      </c>
      <c r="CH79" s="6">
        <f t="shared" si="66"/>
        <v>-10277</v>
      </c>
      <c r="CI79" s="6">
        <f t="shared" si="66"/>
        <v>-10111</v>
      </c>
      <c r="CJ79" s="6">
        <f t="shared" si="66"/>
        <v>-9943</v>
      </c>
      <c r="CK79" s="6">
        <f t="shared" si="66"/>
        <v>-9773</v>
      </c>
      <c r="CL79" s="6">
        <f t="shared" si="66"/>
        <v>-9601</v>
      </c>
      <c r="CM79" s="6">
        <f t="shared" si="66"/>
        <v>-9427</v>
      </c>
      <c r="CN79" s="6">
        <f t="shared" si="66"/>
        <v>-9251</v>
      </c>
      <c r="CO79" s="6">
        <f t="shared" si="66"/>
        <v>-9073</v>
      </c>
      <c r="CP79" s="6">
        <f t="shared" si="66"/>
        <v>-8893</v>
      </c>
      <c r="CQ79" s="6">
        <f t="shared" si="66"/>
        <v>-8711</v>
      </c>
      <c r="CR79" s="6">
        <f t="shared" si="66"/>
        <v>-8527</v>
      </c>
      <c r="CS79" s="6">
        <f t="shared" si="66"/>
        <v>-8341</v>
      </c>
      <c r="CT79" s="6">
        <f t="shared" si="66"/>
        <v>-8153</v>
      </c>
      <c r="CU79" s="6">
        <f t="shared" si="66"/>
        <v>-7963</v>
      </c>
      <c r="CV79" s="6">
        <f t="shared" si="68"/>
        <v>-7771</v>
      </c>
      <c r="CW79" s="6">
        <f aca="true" t="shared" si="82" ref="CW79:DK81">CW$4*CW$4-CW$4-(2*$C79-1)</f>
        <v>-7577</v>
      </c>
      <c r="CX79" s="6">
        <f t="shared" si="82"/>
        <v>-7381</v>
      </c>
      <c r="CY79" s="6">
        <f t="shared" si="82"/>
        <v>-7183</v>
      </c>
      <c r="CZ79" s="6">
        <f t="shared" si="82"/>
        <v>-6983</v>
      </c>
      <c r="DA79" s="6">
        <f t="shared" si="82"/>
        <v>-6781</v>
      </c>
      <c r="DB79" s="6">
        <f t="shared" si="82"/>
        <v>-6577</v>
      </c>
      <c r="DC79" s="6">
        <f t="shared" si="82"/>
        <v>-6371</v>
      </c>
      <c r="DD79" s="6">
        <f t="shared" si="82"/>
        <v>-6163</v>
      </c>
      <c r="DE79" s="6">
        <f t="shared" si="82"/>
        <v>-5953</v>
      </c>
      <c r="DF79" s="6">
        <f t="shared" si="82"/>
        <v>-5741</v>
      </c>
      <c r="DG79" s="6">
        <f t="shared" si="82"/>
        <v>-5527</v>
      </c>
      <c r="DH79" s="6">
        <f t="shared" si="82"/>
        <v>-5311</v>
      </c>
      <c r="DI79" s="6">
        <f t="shared" si="82"/>
        <v>-5093</v>
      </c>
      <c r="DJ79" s="6">
        <f t="shared" si="82"/>
        <v>-4873</v>
      </c>
      <c r="DK79" s="6">
        <f t="shared" si="82"/>
        <v>-4651</v>
      </c>
      <c r="DL79" s="6">
        <f aca="true" t="shared" si="83" ref="DL79:EA91">DL$4*DL$4-DL$4-(2*$C79-1)</f>
        <v>-4427</v>
      </c>
      <c r="DM79" s="6">
        <f t="shared" si="83"/>
        <v>-4201</v>
      </c>
      <c r="DN79" s="6">
        <f t="shared" si="83"/>
        <v>-3973</v>
      </c>
      <c r="DO79" s="6">
        <f t="shared" si="83"/>
        <v>-3743</v>
      </c>
      <c r="DP79" s="6">
        <f t="shared" si="83"/>
        <v>-3511</v>
      </c>
      <c r="DQ79" s="6">
        <f t="shared" si="83"/>
        <v>-3277</v>
      </c>
      <c r="DR79" s="6">
        <f t="shared" si="83"/>
        <v>-3041</v>
      </c>
      <c r="DS79" s="6">
        <f t="shared" si="83"/>
        <v>-2803</v>
      </c>
      <c r="DT79" s="6">
        <f t="shared" si="83"/>
        <v>-2563</v>
      </c>
      <c r="DU79" s="6">
        <f t="shared" si="83"/>
        <v>-2321</v>
      </c>
      <c r="DV79" s="6">
        <f t="shared" si="83"/>
        <v>-2077</v>
      </c>
      <c r="DW79" s="6">
        <f t="shared" si="83"/>
        <v>-1831</v>
      </c>
      <c r="DX79" s="6">
        <f t="shared" si="83"/>
        <v>-1583</v>
      </c>
      <c r="DY79" s="6">
        <f t="shared" si="83"/>
        <v>-1333</v>
      </c>
      <c r="DZ79" s="6">
        <f t="shared" si="83"/>
        <v>-1081</v>
      </c>
      <c r="EA79" s="6">
        <f t="shared" si="83"/>
        <v>-827</v>
      </c>
      <c r="EB79" s="6">
        <f t="shared" si="81"/>
        <v>-571</v>
      </c>
      <c r="EC79" s="6">
        <f t="shared" si="75"/>
        <v>-313</v>
      </c>
      <c r="ED79" s="6">
        <f t="shared" si="75"/>
        <v>-53</v>
      </c>
      <c r="EE79" s="50">
        <f>EE$4*EE$4-EE$4-(2*$C79-1)</f>
        <v>209</v>
      </c>
      <c r="EF79" s="2">
        <f t="shared" si="72"/>
        <v>48851</v>
      </c>
      <c r="EG79" s="2">
        <f t="shared" si="72"/>
        <v>49661</v>
      </c>
      <c r="EH79" s="2">
        <f t="shared" si="72"/>
        <v>50477</v>
      </c>
    </row>
    <row r="80" spans="2:138" ht="15">
      <c r="B80" s="24">
        <v>75</v>
      </c>
      <c r="C80" s="47">
        <f t="shared" si="80"/>
        <v>8770</v>
      </c>
      <c r="D80" s="6">
        <f t="shared" si="77"/>
        <v>-17539</v>
      </c>
      <c r="E80" s="6">
        <f t="shared" si="77"/>
        <v>-17537</v>
      </c>
      <c r="F80" s="6">
        <f t="shared" si="77"/>
        <v>-17533</v>
      </c>
      <c r="G80" s="6">
        <f t="shared" si="77"/>
        <v>-17527</v>
      </c>
      <c r="H80" s="6">
        <f t="shared" si="77"/>
        <v>-17519</v>
      </c>
      <c r="I80" s="6">
        <f t="shared" si="77"/>
        <v>-17509</v>
      </c>
      <c r="J80" s="6">
        <f t="shared" si="77"/>
        <v>-17497</v>
      </c>
      <c r="K80" s="6">
        <f t="shared" si="77"/>
        <v>-17483</v>
      </c>
      <c r="L80" s="6">
        <f t="shared" si="77"/>
        <v>-17467</v>
      </c>
      <c r="M80" s="6">
        <f t="shared" si="77"/>
        <v>-17449</v>
      </c>
      <c r="N80" s="6">
        <f t="shared" si="77"/>
        <v>-17429</v>
      </c>
      <c r="O80" s="6">
        <f t="shared" si="77"/>
        <v>-17407</v>
      </c>
      <c r="P80" s="6">
        <f t="shared" si="77"/>
        <v>-17383</v>
      </c>
      <c r="Q80" s="6">
        <f t="shared" si="77"/>
        <v>-17357</v>
      </c>
      <c r="R80" s="6">
        <f t="shared" si="77"/>
        <v>-17329</v>
      </c>
      <c r="S80" s="6">
        <f t="shared" si="77"/>
        <v>-17299</v>
      </c>
      <c r="T80" s="6">
        <f t="shared" si="76"/>
        <v>-17267</v>
      </c>
      <c r="U80" s="6">
        <f t="shared" si="76"/>
        <v>-17233</v>
      </c>
      <c r="V80" s="6">
        <f t="shared" si="76"/>
        <v>-17197</v>
      </c>
      <c r="W80" s="6">
        <f t="shared" si="76"/>
        <v>-17159</v>
      </c>
      <c r="X80" s="6">
        <f t="shared" si="76"/>
        <v>-17119</v>
      </c>
      <c r="Y80" s="6">
        <f t="shared" si="76"/>
        <v>-17077</v>
      </c>
      <c r="Z80" s="6">
        <f t="shared" si="76"/>
        <v>-17033</v>
      </c>
      <c r="AA80" s="6">
        <f t="shared" si="76"/>
        <v>-16987</v>
      </c>
      <c r="AB80" s="6">
        <f t="shared" si="76"/>
        <v>-16939</v>
      </c>
      <c r="AC80" s="6">
        <f t="shared" si="76"/>
        <v>-16889</v>
      </c>
      <c r="AD80" s="6">
        <f t="shared" si="76"/>
        <v>-16837</v>
      </c>
      <c r="AE80" s="6">
        <f t="shared" si="76"/>
        <v>-16783</v>
      </c>
      <c r="AF80" s="6">
        <f t="shared" si="76"/>
        <v>-16727</v>
      </c>
      <c r="AG80" s="6">
        <f t="shared" si="76"/>
        <v>-16669</v>
      </c>
      <c r="AH80" s="6">
        <f t="shared" si="76"/>
        <v>-16609</v>
      </c>
      <c r="AI80" s="6">
        <f t="shared" si="78"/>
        <v>-16547</v>
      </c>
      <c r="AJ80" s="6">
        <f t="shared" si="78"/>
        <v>-16483</v>
      </c>
      <c r="AK80" s="6">
        <f t="shared" si="78"/>
        <v>-16417</v>
      </c>
      <c r="AL80" s="6">
        <f t="shared" si="78"/>
        <v>-16349</v>
      </c>
      <c r="AM80" s="6">
        <f t="shared" si="78"/>
        <v>-16279</v>
      </c>
      <c r="AN80" s="6">
        <f t="shared" si="78"/>
        <v>-16207</v>
      </c>
      <c r="AO80" s="6">
        <f t="shared" si="78"/>
        <v>-16133</v>
      </c>
      <c r="AP80" s="6">
        <f t="shared" si="78"/>
        <v>-16057</v>
      </c>
      <c r="AQ80" s="6">
        <f t="shared" si="78"/>
        <v>-15979</v>
      </c>
      <c r="AR80" s="6">
        <f t="shared" si="78"/>
        <v>-15899</v>
      </c>
      <c r="AS80" s="6">
        <f t="shared" si="78"/>
        <v>-15817</v>
      </c>
      <c r="AT80" s="6">
        <f t="shared" si="78"/>
        <v>-15733</v>
      </c>
      <c r="AU80" s="6">
        <f t="shared" si="78"/>
        <v>-15647</v>
      </c>
      <c r="AV80" s="6">
        <f t="shared" si="78"/>
        <v>-15559</v>
      </c>
      <c r="AW80" s="6">
        <f t="shared" si="78"/>
        <v>-15469</v>
      </c>
      <c r="AX80" s="6">
        <f t="shared" si="78"/>
        <v>-15377</v>
      </c>
      <c r="AY80" s="6">
        <f t="shared" si="79"/>
        <v>-15283</v>
      </c>
      <c r="AZ80" s="6">
        <f t="shared" si="79"/>
        <v>-15187</v>
      </c>
      <c r="BA80" s="6">
        <f t="shared" si="79"/>
        <v>-15089</v>
      </c>
      <c r="BB80" s="6">
        <f t="shared" si="69"/>
        <v>-14989</v>
      </c>
      <c r="BC80" s="6">
        <f t="shared" si="69"/>
        <v>-14887</v>
      </c>
      <c r="BD80" s="6">
        <f t="shared" si="69"/>
        <v>-14783</v>
      </c>
      <c r="BE80" s="6">
        <f t="shared" si="69"/>
        <v>-14677</v>
      </c>
      <c r="BF80" s="6">
        <f t="shared" si="69"/>
        <v>-14569</v>
      </c>
      <c r="BG80" s="6">
        <f t="shared" si="69"/>
        <v>-14459</v>
      </c>
      <c r="BH80" s="6">
        <f t="shared" si="69"/>
        <v>-14347</v>
      </c>
      <c r="BI80" s="6">
        <f t="shared" si="69"/>
        <v>-14233</v>
      </c>
      <c r="BJ80" s="6">
        <f t="shared" si="69"/>
        <v>-14117</v>
      </c>
      <c r="BK80" s="6">
        <f t="shared" si="69"/>
        <v>-13999</v>
      </c>
      <c r="BL80" s="6">
        <f t="shared" si="69"/>
        <v>-13879</v>
      </c>
      <c r="BM80" s="6">
        <f t="shared" si="69"/>
        <v>-13757</v>
      </c>
      <c r="BN80" s="6">
        <f t="shared" si="69"/>
        <v>-13633</v>
      </c>
      <c r="BO80" s="6">
        <f t="shared" si="70"/>
        <v>-13507</v>
      </c>
      <c r="BP80" s="6">
        <f t="shared" si="70"/>
        <v>-13379</v>
      </c>
      <c r="BQ80" s="6">
        <f t="shared" si="70"/>
        <v>-13249</v>
      </c>
      <c r="BR80" s="6">
        <f t="shared" si="70"/>
        <v>-13117</v>
      </c>
      <c r="BS80" s="6">
        <f t="shared" si="70"/>
        <v>-12983</v>
      </c>
      <c r="BT80" s="6">
        <f t="shared" si="70"/>
        <v>-12847</v>
      </c>
      <c r="BU80" s="6">
        <f t="shared" si="70"/>
        <v>-12709</v>
      </c>
      <c r="BV80" s="6">
        <f t="shared" si="70"/>
        <v>-12569</v>
      </c>
      <c r="BW80" s="6">
        <f t="shared" si="70"/>
        <v>-12427</v>
      </c>
      <c r="BX80" s="6">
        <f t="shared" si="73"/>
        <v>-12283</v>
      </c>
      <c r="BY80" s="6">
        <f t="shared" si="70"/>
        <v>-12137</v>
      </c>
      <c r="BZ80" s="6">
        <f t="shared" si="74"/>
        <v>-11989</v>
      </c>
      <c r="CA80" s="6">
        <f t="shared" si="74"/>
        <v>-11839</v>
      </c>
      <c r="CB80" s="6">
        <f t="shared" si="74"/>
        <v>-11687</v>
      </c>
      <c r="CC80" s="6">
        <f t="shared" si="74"/>
        <v>-11533</v>
      </c>
      <c r="CD80" s="6">
        <f t="shared" si="74"/>
        <v>-11377</v>
      </c>
      <c r="CE80" s="6">
        <f t="shared" si="74"/>
        <v>-11219</v>
      </c>
      <c r="CF80" s="6">
        <f t="shared" si="66"/>
        <v>-11059</v>
      </c>
      <c r="CG80" s="6">
        <f t="shared" si="66"/>
        <v>-10897</v>
      </c>
      <c r="CH80" s="6">
        <f t="shared" si="66"/>
        <v>-10733</v>
      </c>
      <c r="CI80" s="6">
        <f t="shared" si="66"/>
        <v>-10567</v>
      </c>
      <c r="CJ80" s="6">
        <f t="shared" si="66"/>
        <v>-10399</v>
      </c>
      <c r="CK80" s="6">
        <f t="shared" si="66"/>
        <v>-10229</v>
      </c>
      <c r="CL80" s="6">
        <f t="shared" si="66"/>
        <v>-10057</v>
      </c>
      <c r="CM80" s="6">
        <f t="shared" si="66"/>
        <v>-9883</v>
      </c>
      <c r="CN80" s="6">
        <f t="shared" si="66"/>
        <v>-9707</v>
      </c>
      <c r="CO80" s="6">
        <f t="shared" si="66"/>
        <v>-9529</v>
      </c>
      <c r="CP80" s="6">
        <f t="shared" si="66"/>
        <v>-9349</v>
      </c>
      <c r="CQ80" s="6">
        <f t="shared" si="66"/>
        <v>-9167</v>
      </c>
      <c r="CR80" s="6">
        <f t="shared" si="66"/>
        <v>-8983</v>
      </c>
      <c r="CS80" s="6">
        <f t="shared" si="66"/>
        <v>-8797</v>
      </c>
      <c r="CT80" s="6">
        <f t="shared" si="66"/>
        <v>-8609</v>
      </c>
      <c r="CU80" s="6">
        <f t="shared" si="66"/>
        <v>-8419</v>
      </c>
      <c r="CV80" s="6">
        <f t="shared" si="68"/>
        <v>-8227</v>
      </c>
      <c r="CW80" s="6">
        <f t="shared" si="82"/>
        <v>-8033</v>
      </c>
      <c r="CX80" s="6">
        <f t="shared" si="82"/>
        <v>-7837</v>
      </c>
      <c r="CY80" s="6">
        <f t="shared" si="82"/>
        <v>-7639</v>
      </c>
      <c r="CZ80" s="6">
        <f t="shared" si="82"/>
        <v>-7439</v>
      </c>
      <c r="DA80" s="6">
        <f t="shared" si="82"/>
        <v>-7237</v>
      </c>
      <c r="DB80" s="6">
        <f t="shared" si="82"/>
        <v>-7033</v>
      </c>
      <c r="DC80" s="6">
        <f t="shared" si="82"/>
        <v>-6827</v>
      </c>
      <c r="DD80" s="6">
        <f t="shared" si="82"/>
        <v>-6619</v>
      </c>
      <c r="DE80" s="6">
        <f t="shared" si="82"/>
        <v>-6409</v>
      </c>
      <c r="DF80" s="6">
        <f t="shared" si="82"/>
        <v>-6197</v>
      </c>
      <c r="DG80" s="6">
        <f t="shared" si="82"/>
        <v>-5983</v>
      </c>
      <c r="DH80" s="6">
        <f t="shared" si="82"/>
        <v>-5767</v>
      </c>
      <c r="DI80" s="6">
        <f t="shared" si="82"/>
        <v>-5549</v>
      </c>
      <c r="DJ80" s="6">
        <f t="shared" si="82"/>
        <v>-5329</v>
      </c>
      <c r="DK80" s="6">
        <f t="shared" si="82"/>
        <v>-5107</v>
      </c>
      <c r="DL80" s="6">
        <f t="shared" si="83"/>
        <v>-4883</v>
      </c>
      <c r="DM80" s="6">
        <f t="shared" si="83"/>
        <v>-4657</v>
      </c>
      <c r="DN80" s="6">
        <f t="shared" si="83"/>
        <v>-4429</v>
      </c>
      <c r="DO80" s="6">
        <f t="shared" si="83"/>
        <v>-4199</v>
      </c>
      <c r="DP80" s="6">
        <f t="shared" si="83"/>
        <v>-3967</v>
      </c>
      <c r="DQ80" s="6">
        <f t="shared" si="83"/>
        <v>-3733</v>
      </c>
      <c r="DR80" s="6">
        <f t="shared" si="83"/>
        <v>-3497</v>
      </c>
      <c r="DS80" s="6">
        <f t="shared" si="83"/>
        <v>-3259</v>
      </c>
      <c r="DT80" s="6">
        <f t="shared" si="83"/>
        <v>-3019</v>
      </c>
      <c r="DU80" s="6">
        <f t="shared" si="83"/>
        <v>-2777</v>
      </c>
      <c r="DV80" s="6">
        <f t="shared" si="83"/>
        <v>-2533</v>
      </c>
      <c r="DW80" s="6">
        <f t="shared" si="83"/>
        <v>-2287</v>
      </c>
      <c r="DX80" s="6">
        <f t="shared" si="83"/>
        <v>-2039</v>
      </c>
      <c r="DY80" s="6">
        <f t="shared" si="83"/>
        <v>-1789</v>
      </c>
      <c r="DZ80" s="6">
        <f t="shared" si="83"/>
        <v>-1537</v>
      </c>
      <c r="EA80" s="6">
        <f t="shared" si="83"/>
        <v>-1283</v>
      </c>
      <c r="EB80" s="6">
        <f t="shared" si="81"/>
        <v>-1027</v>
      </c>
      <c r="EC80" s="6">
        <f t="shared" si="75"/>
        <v>-769</v>
      </c>
      <c r="ED80" s="6">
        <f t="shared" si="75"/>
        <v>-509</v>
      </c>
      <c r="EE80" s="6">
        <f>EE$4*EE$4-EE$4-(2*$C80-1)</f>
        <v>-247</v>
      </c>
      <c r="EF80" s="49">
        <f>EF$4*EF$4-EF$4-(2*$C80-1)</f>
        <v>17</v>
      </c>
      <c r="EG80" s="2">
        <f t="shared" si="72"/>
        <v>49513</v>
      </c>
      <c r="EH80" s="2">
        <f t="shared" si="72"/>
        <v>50329</v>
      </c>
    </row>
    <row r="81" spans="2:138" ht="15">
      <c r="B81" s="24">
        <v>76</v>
      </c>
      <c r="C81" s="47">
        <f t="shared" si="80"/>
        <v>9001</v>
      </c>
      <c r="D81" s="6">
        <f t="shared" si="77"/>
        <v>-18001</v>
      </c>
      <c r="E81" s="6">
        <f t="shared" si="77"/>
        <v>-17999</v>
      </c>
      <c r="F81" s="6">
        <f t="shared" si="77"/>
        <v>-17995</v>
      </c>
      <c r="G81" s="6">
        <f t="shared" si="77"/>
        <v>-17989</v>
      </c>
      <c r="H81" s="6">
        <f t="shared" si="77"/>
        <v>-17981</v>
      </c>
      <c r="I81" s="6">
        <f t="shared" si="77"/>
        <v>-17971</v>
      </c>
      <c r="J81" s="6">
        <f t="shared" si="77"/>
        <v>-17959</v>
      </c>
      <c r="K81" s="6">
        <f t="shared" si="77"/>
        <v>-17945</v>
      </c>
      <c r="L81" s="6">
        <f t="shared" si="77"/>
        <v>-17929</v>
      </c>
      <c r="M81" s="6">
        <f t="shared" si="77"/>
        <v>-17911</v>
      </c>
      <c r="N81" s="6">
        <f t="shared" si="77"/>
        <v>-17891</v>
      </c>
      <c r="O81" s="6">
        <f t="shared" si="77"/>
        <v>-17869</v>
      </c>
      <c r="P81" s="6">
        <f t="shared" si="77"/>
        <v>-17845</v>
      </c>
      <c r="Q81" s="6">
        <f t="shared" si="77"/>
        <v>-17819</v>
      </c>
      <c r="R81" s="6">
        <f t="shared" si="77"/>
        <v>-17791</v>
      </c>
      <c r="S81" s="6">
        <f t="shared" si="77"/>
        <v>-17761</v>
      </c>
      <c r="T81" s="6">
        <f t="shared" si="76"/>
        <v>-17729</v>
      </c>
      <c r="U81" s="6">
        <f t="shared" si="76"/>
        <v>-17695</v>
      </c>
      <c r="V81" s="6">
        <f t="shared" si="76"/>
        <v>-17659</v>
      </c>
      <c r="W81" s="6">
        <f t="shared" si="76"/>
        <v>-17621</v>
      </c>
      <c r="X81" s="6">
        <f t="shared" si="76"/>
        <v>-17581</v>
      </c>
      <c r="Y81" s="6">
        <f t="shared" si="76"/>
        <v>-17539</v>
      </c>
      <c r="Z81" s="6">
        <f t="shared" si="76"/>
        <v>-17495</v>
      </c>
      <c r="AA81" s="6">
        <f t="shared" si="76"/>
        <v>-17449</v>
      </c>
      <c r="AB81" s="6">
        <f t="shared" si="76"/>
        <v>-17401</v>
      </c>
      <c r="AC81" s="6">
        <f t="shared" si="76"/>
        <v>-17351</v>
      </c>
      <c r="AD81" s="6">
        <f t="shared" si="76"/>
        <v>-17299</v>
      </c>
      <c r="AE81" s="6">
        <f t="shared" si="76"/>
        <v>-17245</v>
      </c>
      <c r="AF81" s="6">
        <f t="shared" si="76"/>
        <v>-17189</v>
      </c>
      <c r="AG81" s="6">
        <f t="shared" si="76"/>
        <v>-17131</v>
      </c>
      <c r="AH81" s="6">
        <f t="shared" si="76"/>
        <v>-17071</v>
      </c>
      <c r="AI81" s="6">
        <f t="shared" si="78"/>
        <v>-17009</v>
      </c>
      <c r="AJ81" s="6">
        <f t="shared" si="78"/>
        <v>-16945</v>
      </c>
      <c r="AK81" s="6">
        <f t="shared" si="78"/>
        <v>-16879</v>
      </c>
      <c r="AL81" s="6">
        <f t="shared" si="78"/>
        <v>-16811</v>
      </c>
      <c r="AM81" s="6">
        <f t="shared" si="78"/>
        <v>-16741</v>
      </c>
      <c r="AN81" s="6">
        <f t="shared" si="78"/>
        <v>-16669</v>
      </c>
      <c r="AO81" s="6">
        <f t="shared" si="78"/>
        <v>-16595</v>
      </c>
      <c r="AP81" s="6">
        <f t="shared" si="78"/>
        <v>-16519</v>
      </c>
      <c r="AQ81" s="6">
        <f t="shared" si="78"/>
        <v>-16441</v>
      </c>
      <c r="AR81" s="6">
        <f t="shared" si="78"/>
        <v>-16361</v>
      </c>
      <c r="AS81" s="6">
        <f t="shared" si="78"/>
        <v>-16279</v>
      </c>
      <c r="AT81" s="6">
        <f t="shared" si="78"/>
        <v>-16195</v>
      </c>
      <c r="AU81" s="6">
        <f t="shared" si="78"/>
        <v>-16109</v>
      </c>
      <c r="AV81" s="6">
        <f t="shared" si="78"/>
        <v>-16021</v>
      </c>
      <c r="AW81" s="6">
        <f t="shared" si="78"/>
        <v>-15931</v>
      </c>
      <c r="AX81" s="6">
        <f t="shared" si="78"/>
        <v>-15839</v>
      </c>
      <c r="AY81" s="6">
        <f t="shared" si="79"/>
        <v>-15745</v>
      </c>
      <c r="AZ81" s="6">
        <f t="shared" si="79"/>
        <v>-15649</v>
      </c>
      <c r="BA81" s="6">
        <f t="shared" si="79"/>
        <v>-15551</v>
      </c>
      <c r="BB81" s="6">
        <f t="shared" si="69"/>
        <v>-15451</v>
      </c>
      <c r="BC81" s="6">
        <f t="shared" si="69"/>
        <v>-15349</v>
      </c>
      <c r="BD81" s="6">
        <f t="shared" si="69"/>
        <v>-15245</v>
      </c>
      <c r="BE81" s="6">
        <f t="shared" si="69"/>
        <v>-15139</v>
      </c>
      <c r="BF81" s="6">
        <f t="shared" si="69"/>
        <v>-15031</v>
      </c>
      <c r="BG81" s="6">
        <f t="shared" si="69"/>
        <v>-14921</v>
      </c>
      <c r="BH81" s="6">
        <f t="shared" si="69"/>
        <v>-14809</v>
      </c>
      <c r="BI81" s="6">
        <f t="shared" si="69"/>
        <v>-14695</v>
      </c>
      <c r="BJ81" s="6">
        <f t="shared" si="69"/>
        <v>-14579</v>
      </c>
      <c r="BK81" s="6">
        <f t="shared" si="69"/>
        <v>-14461</v>
      </c>
      <c r="BL81" s="6">
        <f t="shared" si="69"/>
        <v>-14341</v>
      </c>
      <c r="BM81" s="6">
        <f t="shared" si="69"/>
        <v>-14219</v>
      </c>
      <c r="BN81" s="6">
        <f t="shared" si="69"/>
        <v>-14095</v>
      </c>
      <c r="BO81" s="6">
        <f t="shared" si="70"/>
        <v>-13969</v>
      </c>
      <c r="BP81" s="6">
        <f t="shared" si="70"/>
        <v>-13841</v>
      </c>
      <c r="BQ81" s="6">
        <f t="shared" si="70"/>
        <v>-13711</v>
      </c>
      <c r="BR81" s="6">
        <f t="shared" si="70"/>
        <v>-13579</v>
      </c>
      <c r="BS81" s="6">
        <f t="shared" si="70"/>
        <v>-13445</v>
      </c>
      <c r="BT81" s="6">
        <f t="shared" si="70"/>
        <v>-13309</v>
      </c>
      <c r="BU81" s="6">
        <f t="shared" si="70"/>
        <v>-13171</v>
      </c>
      <c r="BV81" s="6">
        <f t="shared" si="70"/>
        <v>-13031</v>
      </c>
      <c r="BW81" s="6">
        <f t="shared" si="70"/>
        <v>-12889</v>
      </c>
      <c r="BX81" s="6">
        <f t="shared" si="73"/>
        <v>-12745</v>
      </c>
      <c r="BY81" s="6">
        <f t="shared" si="70"/>
        <v>-12599</v>
      </c>
      <c r="BZ81" s="6">
        <f t="shared" si="70"/>
        <v>-12451</v>
      </c>
      <c r="CA81" s="6">
        <f>CA$4*CA$4-CA$4-(2*$C81-1)</f>
        <v>-12301</v>
      </c>
      <c r="CB81" s="6">
        <f>CB$4*CB$4-CB$4-(2*$C81-1)</f>
        <v>-12149</v>
      </c>
      <c r="CC81" s="6">
        <f>CC$4*CC$4-CC$4-(2*$C81-1)</f>
        <v>-11995</v>
      </c>
      <c r="CD81" s="6">
        <f>CD$4*CD$4-CD$4-(2*$C81-1)</f>
        <v>-11839</v>
      </c>
      <c r="CE81" s="6">
        <f>CE$4*CE$4-CE$4-(2*$C81-1)</f>
        <v>-11681</v>
      </c>
      <c r="CF81" s="6">
        <f aca="true" t="shared" si="84" ref="CF81:CU94">CF$4*CF$4-CF$4-(2*$C81-1)</f>
        <v>-11521</v>
      </c>
      <c r="CG81" s="6">
        <f t="shared" si="84"/>
        <v>-11359</v>
      </c>
      <c r="CH81" s="6">
        <f t="shared" si="84"/>
        <v>-11195</v>
      </c>
      <c r="CI81" s="6">
        <f t="shared" si="84"/>
        <v>-11029</v>
      </c>
      <c r="CJ81" s="6">
        <f t="shared" si="84"/>
        <v>-10861</v>
      </c>
      <c r="CK81" s="6">
        <f t="shared" si="84"/>
        <v>-10691</v>
      </c>
      <c r="CL81" s="6">
        <f t="shared" si="84"/>
        <v>-10519</v>
      </c>
      <c r="CM81" s="6">
        <f t="shared" si="84"/>
        <v>-10345</v>
      </c>
      <c r="CN81" s="6">
        <f t="shared" si="84"/>
        <v>-10169</v>
      </c>
      <c r="CO81" s="6">
        <f t="shared" si="84"/>
        <v>-9991</v>
      </c>
      <c r="CP81" s="6">
        <f t="shared" si="84"/>
        <v>-9811</v>
      </c>
      <c r="CQ81" s="6">
        <f t="shared" si="84"/>
        <v>-9629</v>
      </c>
      <c r="CR81" s="6">
        <f t="shared" si="84"/>
        <v>-9445</v>
      </c>
      <c r="CS81" s="6">
        <f t="shared" si="84"/>
        <v>-9259</v>
      </c>
      <c r="CT81" s="6">
        <f t="shared" si="84"/>
        <v>-9071</v>
      </c>
      <c r="CU81" s="6">
        <f t="shared" si="84"/>
        <v>-8881</v>
      </c>
      <c r="CV81" s="6">
        <f t="shared" si="68"/>
        <v>-8689</v>
      </c>
      <c r="CW81" s="6">
        <f t="shared" si="82"/>
        <v>-8495</v>
      </c>
      <c r="CX81" s="6">
        <f t="shared" si="82"/>
        <v>-8299</v>
      </c>
      <c r="CY81" s="6">
        <f t="shared" si="82"/>
        <v>-8101</v>
      </c>
      <c r="CZ81" s="6">
        <f t="shared" si="82"/>
        <v>-7901</v>
      </c>
      <c r="DA81" s="6">
        <f t="shared" si="82"/>
        <v>-7699</v>
      </c>
      <c r="DB81" s="6">
        <f t="shared" si="82"/>
        <v>-7495</v>
      </c>
      <c r="DC81" s="6">
        <f t="shared" si="82"/>
        <v>-7289</v>
      </c>
      <c r="DD81" s="6">
        <f t="shared" si="82"/>
        <v>-7081</v>
      </c>
      <c r="DE81" s="6">
        <f t="shared" si="82"/>
        <v>-6871</v>
      </c>
      <c r="DF81" s="6">
        <f t="shared" si="82"/>
        <v>-6659</v>
      </c>
      <c r="DG81" s="6">
        <f t="shared" si="82"/>
        <v>-6445</v>
      </c>
      <c r="DH81" s="6">
        <f t="shared" si="82"/>
        <v>-6229</v>
      </c>
      <c r="DI81" s="6">
        <f t="shared" si="82"/>
        <v>-6011</v>
      </c>
      <c r="DJ81" s="6">
        <f t="shared" si="82"/>
        <v>-5791</v>
      </c>
      <c r="DK81" s="6">
        <f t="shared" si="82"/>
        <v>-5569</v>
      </c>
      <c r="DL81" s="6">
        <f t="shared" si="83"/>
        <v>-5345</v>
      </c>
      <c r="DM81" s="6">
        <f t="shared" si="83"/>
        <v>-5119</v>
      </c>
      <c r="DN81" s="6">
        <f t="shared" si="83"/>
        <v>-4891</v>
      </c>
      <c r="DO81" s="6">
        <f t="shared" si="83"/>
        <v>-4661</v>
      </c>
      <c r="DP81" s="6">
        <f t="shared" si="83"/>
        <v>-4429</v>
      </c>
      <c r="DQ81" s="6">
        <f t="shared" si="83"/>
        <v>-4195</v>
      </c>
      <c r="DR81" s="6">
        <f t="shared" si="83"/>
        <v>-3959</v>
      </c>
      <c r="DS81" s="6">
        <f t="shared" si="83"/>
        <v>-3721</v>
      </c>
      <c r="DT81" s="6">
        <f t="shared" si="83"/>
        <v>-3481</v>
      </c>
      <c r="DU81" s="6">
        <f t="shared" si="83"/>
        <v>-3239</v>
      </c>
      <c r="DV81" s="6">
        <f t="shared" si="83"/>
        <v>-2995</v>
      </c>
      <c r="DW81" s="6">
        <f t="shared" si="83"/>
        <v>-2749</v>
      </c>
      <c r="DX81" s="6">
        <f t="shared" si="83"/>
        <v>-2501</v>
      </c>
      <c r="DY81" s="6">
        <f t="shared" si="83"/>
        <v>-2251</v>
      </c>
      <c r="DZ81" s="6">
        <f t="shared" si="83"/>
        <v>-1999</v>
      </c>
      <c r="EA81" s="6">
        <f t="shared" si="83"/>
        <v>-1745</v>
      </c>
      <c r="EB81" s="6">
        <f t="shared" si="81"/>
        <v>-1489</v>
      </c>
      <c r="EC81" s="6">
        <f t="shared" si="75"/>
        <v>-1231</v>
      </c>
      <c r="ED81" s="6">
        <f t="shared" si="75"/>
        <v>-971</v>
      </c>
      <c r="EE81" s="2">
        <f t="shared" si="72"/>
        <v>47749</v>
      </c>
      <c r="EF81" s="2">
        <f t="shared" si="72"/>
        <v>48553</v>
      </c>
      <c r="EG81" s="6">
        <f aca="true" t="shared" si="85" ref="EG81:EH84">EG$4*EG$4-EG$4-(2*$C81-1)</f>
        <v>-179</v>
      </c>
      <c r="EH81" s="49">
        <f t="shared" si="85"/>
        <v>89</v>
      </c>
    </row>
    <row r="82" spans="2:158" ht="15">
      <c r="B82" s="24">
        <v>77</v>
      </c>
      <c r="C82" s="47">
        <f t="shared" si="80"/>
        <v>9235</v>
      </c>
      <c r="D82" s="6">
        <f t="shared" si="77"/>
        <v>-18469</v>
      </c>
      <c r="E82" s="6">
        <f t="shared" si="77"/>
        <v>-18467</v>
      </c>
      <c r="F82" s="6">
        <f t="shared" si="77"/>
        <v>-18463</v>
      </c>
      <c r="G82" s="6">
        <f t="shared" si="77"/>
        <v>-18457</v>
      </c>
      <c r="H82" s="6">
        <f t="shared" si="77"/>
        <v>-18449</v>
      </c>
      <c r="I82" s="6">
        <f t="shared" si="77"/>
        <v>-18439</v>
      </c>
      <c r="J82" s="6">
        <f t="shared" si="77"/>
        <v>-18427</v>
      </c>
      <c r="K82" s="6">
        <f t="shared" si="77"/>
        <v>-18413</v>
      </c>
      <c r="L82" s="6">
        <f t="shared" si="77"/>
        <v>-18397</v>
      </c>
      <c r="M82" s="6">
        <f t="shared" si="77"/>
        <v>-18379</v>
      </c>
      <c r="N82" s="6">
        <f t="shared" si="77"/>
        <v>-18359</v>
      </c>
      <c r="O82" s="6">
        <f t="shared" si="77"/>
        <v>-18337</v>
      </c>
      <c r="P82" s="6">
        <f t="shared" si="77"/>
        <v>-18313</v>
      </c>
      <c r="Q82" s="6">
        <f t="shared" si="77"/>
        <v>-18287</v>
      </c>
      <c r="R82" s="6">
        <f t="shared" si="77"/>
        <v>-18259</v>
      </c>
      <c r="S82" s="6">
        <f t="shared" si="77"/>
        <v>-18229</v>
      </c>
      <c r="T82" s="6">
        <f t="shared" si="76"/>
        <v>-18197</v>
      </c>
      <c r="U82" s="6">
        <f t="shared" si="76"/>
        <v>-18163</v>
      </c>
      <c r="V82" s="6">
        <f t="shared" si="76"/>
        <v>-18127</v>
      </c>
      <c r="W82" s="6">
        <f t="shared" si="76"/>
        <v>-18089</v>
      </c>
      <c r="X82" s="6">
        <f t="shared" si="76"/>
        <v>-18049</v>
      </c>
      <c r="Y82" s="6">
        <f t="shared" si="76"/>
        <v>-18007</v>
      </c>
      <c r="Z82" s="6">
        <f t="shared" si="76"/>
        <v>-17963</v>
      </c>
      <c r="AA82" s="6">
        <f t="shared" si="76"/>
        <v>-17917</v>
      </c>
      <c r="AB82" s="6">
        <f t="shared" si="76"/>
        <v>-17869</v>
      </c>
      <c r="AC82" s="6">
        <f t="shared" si="76"/>
        <v>-17819</v>
      </c>
      <c r="AD82" s="6">
        <f t="shared" si="76"/>
        <v>-17767</v>
      </c>
      <c r="AE82" s="6">
        <f t="shared" si="76"/>
        <v>-17713</v>
      </c>
      <c r="AF82" s="6">
        <f t="shared" si="76"/>
        <v>-17657</v>
      </c>
      <c r="AG82" s="6">
        <f t="shared" si="76"/>
        <v>-17599</v>
      </c>
      <c r="AH82" s="6">
        <f t="shared" si="76"/>
        <v>-17539</v>
      </c>
      <c r="AI82" s="6">
        <f t="shared" si="78"/>
        <v>-17477</v>
      </c>
      <c r="AJ82" s="6">
        <f t="shared" si="78"/>
        <v>-17413</v>
      </c>
      <c r="AK82" s="6">
        <f t="shared" si="78"/>
        <v>-17347</v>
      </c>
      <c r="AL82" s="6">
        <f t="shared" si="78"/>
        <v>-17279</v>
      </c>
      <c r="AM82" s="6">
        <f t="shared" si="78"/>
        <v>-17209</v>
      </c>
      <c r="AN82" s="6">
        <f t="shared" si="78"/>
        <v>-17137</v>
      </c>
      <c r="AO82" s="6">
        <f t="shared" si="78"/>
        <v>-17063</v>
      </c>
      <c r="AP82" s="6">
        <f t="shared" si="78"/>
        <v>-16987</v>
      </c>
      <c r="AQ82" s="6">
        <f t="shared" si="78"/>
        <v>-16909</v>
      </c>
      <c r="AR82" s="6">
        <f t="shared" si="78"/>
        <v>-16829</v>
      </c>
      <c r="AS82" s="6">
        <f t="shared" si="78"/>
        <v>-16747</v>
      </c>
      <c r="AT82" s="6">
        <f t="shared" si="78"/>
        <v>-16663</v>
      </c>
      <c r="AU82" s="6">
        <f t="shared" si="78"/>
        <v>-16577</v>
      </c>
      <c r="AV82" s="6">
        <f t="shared" si="78"/>
        <v>-16489</v>
      </c>
      <c r="AW82" s="6">
        <f t="shared" si="78"/>
        <v>-16399</v>
      </c>
      <c r="AX82" s="6">
        <f t="shared" si="78"/>
        <v>-16307</v>
      </c>
      <c r="AY82" s="6">
        <f t="shared" si="79"/>
        <v>-16213</v>
      </c>
      <c r="AZ82" s="6">
        <f t="shared" si="79"/>
        <v>-16117</v>
      </c>
      <c r="BA82" s="6">
        <f t="shared" si="79"/>
        <v>-16019</v>
      </c>
      <c r="BB82" s="6">
        <f t="shared" si="69"/>
        <v>-15919</v>
      </c>
      <c r="BC82" s="6">
        <f t="shared" si="69"/>
        <v>-15817</v>
      </c>
      <c r="BD82" s="6">
        <f t="shared" si="69"/>
        <v>-15713</v>
      </c>
      <c r="BE82" s="6">
        <f t="shared" si="69"/>
        <v>-15607</v>
      </c>
      <c r="BF82" s="6">
        <f t="shared" si="69"/>
        <v>-15499</v>
      </c>
      <c r="BG82" s="6">
        <f t="shared" si="69"/>
        <v>-15389</v>
      </c>
      <c r="BH82" s="6">
        <f t="shared" si="69"/>
        <v>-15277</v>
      </c>
      <c r="BI82" s="6">
        <f t="shared" si="69"/>
        <v>-15163</v>
      </c>
      <c r="BJ82" s="6">
        <f t="shared" si="69"/>
        <v>-15047</v>
      </c>
      <c r="BK82" s="6">
        <f t="shared" si="69"/>
        <v>-14929</v>
      </c>
      <c r="BL82" s="6">
        <f t="shared" si="69"/>
        <v>-14809</v>
      </c>
      <c r="BM82" s="6">
        <f t="shared" si="69"/>
        <v>-14687</v>
      </c>
      <c r="BN82" s="6">
        <f t="shared" si="69"/>
        <v>-14563</v>
      </c>
      <c r="BO82" s="6">
        <f t="shared" si="70"/>
        <v>-14437</v>
      </c>
      <c r="BP82" s="6">
        <f t="shared" si="70"/>
        <v>-14309</v>
      </c>
      <c r="BQ82" s="6">
        <f t="shared" si="70"/>
        <v>-14179</v>
      </c>
      <c r="BR82" s="6">
        <f t="shared" si="70"/>
        <v>-14047</v>
      </c>
      <c r="BS82" s="6">
        <f t="shared" si="70"/>
        <v>-13913</v>
      </c>
      <c r="BT82" s="6">
        <f t="shared" si="70"/>
        <v>-13777</v>
      </c>
      <c r="BU82" s="6">
        <f t="shared" si="70"/>
        <v>-13639</v>
      </c>
      <c r="BV82" s="6">
        <f t="shared" si="70"/>
        <v>-13499</v>
      </c>
      <c r="BW82" s="6">
        <f t="shared" si="70"/>
        <v>-13357</v>
      </c>
      <c r="BX82" s="6">
        <f t="shared" si="73"/>
        <v>-13213</v>
      </c>
      <c r="BY82" s="6">
        <f t="shared" si="70"/>
        <v>-13067</v>
      </c>
      <c r="BZ82" s="6">
        <f t="shared" si="70"/>
        <v>-12919</v>
      </c>
      <c r="CA82" s="6">
        <f t="shared" si="70"/>
        <v>-12769</v>
      </c>
      <c r="CB82" s="6">
        <f t="shared" si="70"/>
        <v>-12617</v>
      </c>
      <c r="CC82" s="6">
        <f t="shared" si="70"/>
        <v>-12463</v>
      </c>
      <c r="CD82" s="6">
        <f t="shared" si="70"/>
        <v>-12307</v>
      </c>
      <c r="CE82" s="6">
        <f aca="true" t="shared" si="86" ref="CE82:CE106">CE$4*CE$4-CE$4-(2*$C82-1)</f>
        <v>-12149</v>
      </c>
      <c r="CF82" s="6">
        <f t="shared" si="84"/>
        <v>-11989</v>
      </c>
      <c r="CG82" s="6">
        <f t="shared" si="84"/>
        <v>-11827</v>
      </c>
      <c r="CH82" s="6">
        <f t="shared" si="84"/>
        <v>-11663</v>
      </c>
      <c r="CI82" s="6">
        <f t="shared" si="84"/>
        <v>-11497</v>
      </c>
      <c r="CJ82" s="6">
        <f t="shared" si="84"/>
        <v>-11329</v>
      </c>
      <c r="CK82" s="6">
        <f t="shared" si="84"/>
        <v>-11159</v>
      </c>
      <c r="CL82" s="6">
        <f t="shared" si="84"/>
        <v>-10987</v>
      </c>
      <c r="CM82" s="6">
        <f t="shared" si="84"/>
        <v>-10813</v>
      </c>
      <c r="CN82" s="6">
        <f t="shared" si="84"/>
        <v>-10637</v>
      </c>
      <c r="CO82" s="6">
        <f t="shared" si="84"/>
        <v>-10459</v>
      </c>
      <c r="CP82" s="6">
        <f t="shared" si="84"/>
        <v>-10279</v>
      </c>
      <c r="CQ82" s="6">
        <f t="shared" si="84"/>
        <v>-10097</v>
      </c>
      <c r="CR82" s="6">
        <f t="shared" si="84"/>
        <v>-9913</v>
      </c>
      <c r="CS82" s="6">
        <f t="shared" si="84"/>
        <v>-9727</v>
      </c>
      <c r="CT82" s="6">
        <f t="shared" si="84"/>
        <v>-9539</v>
      </c>
      <c r="CU82" s="6">
        <f t="shared" si="84"/>
        <v>-9349</v>
      </c>
      <c r="CV82" s="6">
        <f aca="true" t="shared" si="87" ref="CV82:DK94">CV$4*CV$4-CV$4-(2*$C82-1)</f>
        <v>-9157</v>
      </c>
      <c r="CW82" s="6">
        <f t="shared" si="87"/>
        <v>-8963</v>
      </c>
      <c r="CX82" s="6">
        <f t="shared" si="87"/>
        <v>-8767</v>
      </c>
      <c r="CY82" s="6">
        <f t="shared" si="87"/>
        <v>-8569</v>
      </c>
      <c r="CZ82" s="6">
        <f t="shared" si="87"/>
        <v>-8369</v>
      </c>
      <c r="DA82" s="6">
        <f t="shared" si="87"/>
        <v>-8167</v>
      </c>
      <c r="DB82" s="6">
        <f t="shared" si="87"/>
        <v>-7963</v>
      </c>
      <c r="DC82" s="6">
        <f t="shared" si="87"/>
        <v>-7757</v>
      </c>
      <c r="DD82" s="6">
        <f t="shared" si="87"/>
        <v>-7549</v>
      </c>
      <c r="DE82" s="6">
        <f t="shared" si="87"/>
        <v>-7339</v>
      </c>
      <c r="DF82" s="6">
        <f t="shared" si="87"/>
        <v>-7127</v>
      </c>
      <c r="DG82" s="6">
        <f t="shared" si="87"/>
        <v>-6913</v>
      </c>
      <c r="DH82" s="6">
        <f t="shared" si="87"/>
        <v>-6697</v>
      </c>
      <c r="DI82" s="6">
        <f t="shared" si="87"/>
        <v>-6479</v>
      </c>
      <c r="DJ82" s="6">
        <f t="shared" si="87"/>
        <v>-6259</v>
      </c>
      <c r="DK82" s="6">
        <f t="shared" si="87"/>
        <v>-6037</v>
      </c>
      <c r="DL82" s="6">
        <f t="shared" si="83"/>
        <v>-5813</v>
      </c>
      <c r="DM82" s="6">
        <f t="shared" si="83"/>
        <v>-5587</v>
      </c>
      <c r="DN82" s="6">
        <f t="shared" si="83"/>
        <v>-5359</v>
      </c>
      <c r="DO82" s="6">
        <f t="shared" si="83"/>
        <v>-5129</v>
      </c>
      <c r="DP82" s="6">
        <f t="shared" si="83"/>
        <v>-4897</v>
      </c>
      <c r="DQ82" s="6">
        <f t="shared" si="83"/>
        <v>-4663</v>
      </c>
      <c r="DR82" s="6">
        <f t="shared" si="83"/>
        <v>-4427</v>
      </c>
      <c r="DS82" s="6">
        <f t="shared" si="83"/>
        <v>-4189</v>
      </c>
      <c r="DT82" s="6">
        <f t="shared" si="83"/>
        <v>-3949</v>
      </c>
      <c r="DU82" s="6">
        <f t="shared" si="83"/>
        <v>-3707</v>
      </c>
      <c r="DV82" s="6">
        <f t="shared" si="83"/>
        <v>-3463</v>
      </c>
      <c r="DW82" s="6">
        <f t="shared" si="83"/>
        <v>-3217</v>
      </c>
      <c r="DX82" s="6">
        <f t="shared" si="83"/>
        <v>-2969</v>
      </c>
      <c r="DY82" s="6">
        <f t="shared" si="83"/>
        <v>-2719</v>
      </c>
      <c r="DZ82" s="6">
        <f t="shared" si="83"/>
        <v>-2467</v>
      </c>
      <c r="EA82" s="6">
        <f t="shared" si="83"/>
        <v>-2213</v>
      </c>
      <c r="EB82" s="6">
        <f t="shared" si="81"/>
        <v>-1957</v>
      </c>
      <c r="EC82" s="6">
        <f t="shared" si="75"/>
        <v>-1699</v>
      </c>
      <c r="ED82" s="6">
        <f t="shared" si="75"/>
        <v>-1439</v>
      </c>
      <c r="EE82" s="6">
        <f aca="true" t="shared" si="88" ref="EE82:EF84">EE$4*EE$4-EE$4-(2*$C82-1)</f>
        <v>-1177</v>
      </c>
      <c r="EF82" s="6">
        <f t="shared" si="88"/>
        <v>-913</v>
      </c>
      <c r="EG82" s="6">
        <f t="shared" si="85"/>
        <v>-647</v>
      </c>
      <c r="EH82" s="6">
        <f t="shared" si="85"/>
        <v>-379</v>
      </c>
      <c r="EI82" s="6">
        <f aca="true" t="shared" si="89" ref="EI82:ER83">EI$4*EI$4-EI$4-(2*$C82-1)</f>
        <v>-109</v>
      </c>
      <c r="EJ82" s="49">
        <f t="shared" si="89"/>
        <v>163</v>
      </c>
      <c r="EK82" s="6">
        <f t="shared" si="89"/>
        <v>437</v>
      </c>
      <c r="EL82" s="6">
        <f t="shared" si="89"/>
        <v>713</v>
      </c>
      <c r="EM82" s="6">
        <f t="shared" si="89"/>
        <v>991</v>
      </c>
      <c r="EN82" s="6">
        <f t="shared" si="89"/>
        <v>1271</v>
      </c>
      <c r="EO82" s="6">
        <f t="shared" si="89"/>
        <v>1553</v>
      </c>
      <c r="EP82" s="6">
        <f t="shared" si="89"/>
        <v>1837</v>
      </c>
      <c r="EQ82" s="6">
        <f t="shared" si="89"/>
        <v>2123</v>
      </c>
      <c r="ER82" s="6">
        <f t="shared" si="89"/>
        <v>2411</v>
      </c>
      <c r="ES82" s="6">
        <f aca="true" t="shared" si="90" ref="ER82:FH97">ES$4*ES$4-ES$4-(2*$C82-1)</f>
        <v>2701</v>
      </c>
      <c r="ET82" s="6">
        <f t="shared" si="90"/>
        <v>2993</v>
      </c>
      <c r="EU82" s="6"/>
      <c r="EV82" s="6"/>
      <c r="EW82" s="6"/>
      <c r="EX82" s="6"/>
      <c r="EY82" s="6"/>
      <c r="EZ82" s="6"/>
      <c r="FA82" s="6"/>
      <c r="FB82" s="6"/>
    </row>
    <row r="83" spans="2:150" ht="15">
      <c r="B83" s="24">
        <v>78</v>
      </c>
      <c r="C83" s="47">
        <f t="shared" si="80"/>
        <v>9472</v>
      </c>
      <c r="D83" s="6">
        <f aca="true" t="shared" si="91" ref="D83:S98">D$4*D$4-D$4-(2*$C83-1)</f>
        <v>-18943</v>
      </c>
      <c r="E83" s="6">
        <f t="shared" si="91"/>
        <v>-18941</v>
      </c>
      <c r="F83" s="6">
        <f t="shared" si="91"/>
        <v>-18937</v>
      </c>
      <c r="G83" s="6">
        <f t="shared" si="91"/>
        <v>-18931</v>
      </c>
      <c r="H83" s="6">
        <f t="shared" si="91"/>
        <v>-18923</v>
      </c>
      <c r="I83" s="6">
        <f t="shared" si="91"/>
        <v>-18913</v>
      </c>
      <c r="J83" s="6">
        <f t="shared" si="91"/>
        <v>-18901</v>
      </c>
      <c r="K83" s="6">
        <f t="shared" si="91"/>
        <v>-18887</v>
      </c>
      <c r="L83" s="6">
        <f t="shared" si="91"/>
        <v>-18871</v>
      </c>
      <c r="M83" s="6">
        <f t="shared" si="91"/>
        <v>-18853</v>
      </c>
      <c r="N83" s="6">
        <f t="shared" si="91"/>
        <v>-18833</v>
      </c>
      <c r="O83" s="6">
        <f t="shared" si="91"/>
        <v>-18811</v>
      </c>
      <c r="P83" s="6">
        <f t="shared" si="91"/>
        <v>-18787</v>
      </c>
      <c r="Q83" s="6">
        <f t="shared" si="91"/>
        <v>-18761</v>
      </c>
      <c r="R83" s="6">
        <f t="shared" si="91"/>
        <v>-18733</v>
      </c>
      <c r="S83" s="6">
        <f t="shared" si="91"/>
        <v>-18703</v>
      </c>
      <c r="T83" s="6">
        <f t="shared" si="76"/>
        <v>-18671</v>
      </c>
      <c r="U83" s="6">
        <f aca="true" t="shared" si="92" ref="T83:AH100">U$4*U$4-U$4-(2*$C83-1)</f>
        <v>-18637</v>
      </c>
      <c r="V83" s="6">
        <f t="shared" si="92"/>
        <v>-18601</v>
      </c>
      <c r="W83" s="6">
        <f t="shared" si="92"/>
        <v>-18563</v>
      </c>
      <c r="X83" s="6">
        <f t="shared" si="92"/>
        <v>-18523</v>
      </c>
      <c r="Y83" s="6">
        <f t="shared" si="92"/>
        <v>-18481</v>
      </c>
      <c r="Z83" s="6">
        <f t="shared" si="92"/>
        <v>-18437</v>
      </c>
      <c r="AA83" s="6">
        <f t="shared" si="92"/>
        <v>-18391</v>
      </c>
      <c r="AB83" s="6">
        <f t="shared" si="92"/>
        <v>-18343</v>
      </c>
      <c r="AC83" s="6">
        <f t="shared" si="92"/>
        <v>-18293</v>
      </c>
      <c r="AD83" s="6">
        <f t="shared" si="92"/>
        <v>-18241</v>
      </c>
      <c r="AE83" s="6">
        <f t="shared" si="92"/>
        <v>-18187</v>
      </c>
      <c r="AF83" s="6">
        <f t="shared" si="92"/>
        <v>-18131</v>
      </c>
      <c r="AG83" s="6">
        <f t="shared" si="92"/>
        <v>-18073</v>
      </c>
      <c r="AH83" s="6">
        <f t="shared" si="92"/>
        <v>-18013</v>
      </c>
      <c r="AI83" s="6">
        <f t="shared" si="78"/>
        <v>-17951</v>
      </c>
      <c r="AJ83" s="6">
        <f t="shared" si="78"/>
        <v>-17887</v>
      </c>
      <c r="AK83" s="6">
        <f t="shared" si="78"/>
        <v>-17821</v>
      </c>
      <c r="AL83" s="6">
        <f t="shared" si="78"/>
        <v>-17753</v>
      </c>
      <c r="AM83" s="6">
        <f t="shared" si="78"/>
        <v>-17683</v>
      </c>
      <c r="AN83" s="6">
        <f t="shared" si="78"/>
        <v>-17611</v>
      </c>
      <c r="AO83" s="6">
        <f t="shared" si="78"/>
        <v>-17537</v>
      </c>
      <c r="AP83" s="6">
        <f t="shared" si="78"/>
        <v>-17461</v>
      </c>
      <c r="AQ83" s="6">
        <f t="shared" si="78"/>
        <v>-17383</v>
      </c>
      <c r="AR83" s="6">
        <f t="shared" si="78"/>
        <v>-17303</v>
      </c>
      <c r="AS83" s="6">
        <f t="shared" si="78"/>
        <v>-17221</v>
      </c>
      <c r="AT83" s="6">
        <f t="shared" si="78"/>
        <v>-17137</v>
      </c>
      <c r="AU83" s="6">
        <f t="shared" si="78"/>
        <v>-17051</v>
      </c>
      <c r="AV83" s="6">
        <f t="shared" si="78"/>
        <v>-16963</v>
      </c>
      <c r="AW83" s="6">
        <f t="shared" si="78"/>
        <v>-16873</v>
      </c>
      <c r="AX83" s="6">
        <f aca="true" t="shared" si="93" ref="AI83:AX99">AX$4*AX$4-AX$4-(2*$C83-1)</f>
        <v>-16781</v>
      </c>
      <c r="AY83" s="6">
        <f t="shared" si="79"/>
        <v>-16687</v>
      </c>
      <c r="AZ83" s="6">
        <f t="shared" si="79"/>
        <v>-16591</v>
      </c>
      <c r="BA83" s="6">
        <f t="shared" si="79"/>
        <v>-16493</v>
      </c>
      <c r="BB83" s="6">
        <f aca="true" t="shared" si="94" ref="BB83:BM83">BB$4*BB$4-BB$4-(2*$C83-1)</f>
        <v>-16393</v>
      </c>
      <c r="BC83" s="6">
        <f t="shared" si="94"/>
        <v>-16291</v>
      </c>
      <c r="BD83" s="6">
        <f t="shared" si="94"/>
        <v>-16187</v>
      </c>
      <c r="BE83" s="6">
        <f t="shared" si="94"/>
        <v>-16081</v>
      </c>
      <c r="BF83" s="6">
        <f t="shared" si="94"/>
        <v>-15973</v>
      </c>
      <c r="BG83" s="6">
        <f t="shared" si="94"/>
        <v>-15863</v>
      </c>
      <c r="BH83" s="6">
        <f t="shared" si="94"/>
        <v>-15751</v>
      </c>
      <c r="BI83" s="6">
        <f t="shared" si="94"/>
        <v>-15637</v>
      </c>
      <c r="BJ83" s="6">
        <f t="shared" si="94"/>
        <v>-15521</v>
      </c>
      <c r="BK83" s="6">
        <f t="shared" si="94"/>
        <v>-15403</v>
      </c>
      <c r="BL83" s="6">
        <f t="shared" si="94"/>
        <v>-15283</v>
      </c>
      <c r="BM83" s="6">
        <f t="shared" si="94"/>
        <v>-15161</v>
      </c>
      <c r="BN83" s="6">
        <f aca="true" t="shared" si="95" ref="BB83:BQ103">BN$4*BN$4-BN$4-(2*$C83-1)</f>
        <v>-15037</v>
      </c>
      <c r="BO83" s="6">
        <f t="shared" si="70"/>
        <v>-14911</v>
      </c>
      <c r="BP83" s="6">
        <f t="shared" si="70"/>
        <v>-14783</v>
      </c>
      <c r="BQ83" s="6">
        <f t="shared" si="70"/>
        <v>-14653</v>
      </c>
      <c r="BR83" s="6">
        <f t="shared" si="70"/>
        <v>-14521</v>
      </c>
      <c r="BS83" s="6">
        <f t="shared" si="70"/>
        <v>-14387</v>
      </c>
      <c r="BT83" s="6">
        <f t="shared" si="70"/>
        <v>-14251</v>
      </c>
      <c r="BU83" s="6">
        <f t="shared" si="70"/>
        <v>-14113</v>
      </c>
      <c r="BV83" s="6">
        <f t="shared" si="70"/>
        <v>-13973</v>
      </c>
      <c r="BW83" s="6">
        <f t="shared" si="70"/>
        <v>-13831</v>
      </c>
      <c r="BX83" s="6">
        <f t="shared" si="73"/>
        <v>-13687</v>
      </c>
      <c r="BY83" s="6">
        <f t="shared" si="70"/>
        <v>-13541</v>
      </c>
      <c r="BZ83" s="6">
        <f t="shared" si="70"/>
        <v>-13393</v>
      </c>
      <c r="CA83" s="6">
        <f t="shared" si="70"/>
        <v>-13243</v>
      </c>
      <c r="CB83" s="6">
        <f t="shared" si="70"/>
        <v>-13091</v>
      </c>
      <c r="CC83" s="6">
        <f t="shared" si="70"/>
        <v>-12937</v>
      </c>
      <c r="CD83" s="6">
        <f t="shared" si="70"/>
        <v>-12781</v>
      </c>
      <c r="CE83" s="6">
        <f t="shared" si="86"/>
        <v>-12623</v>
      </c>
      <c r="CF83" s="6">
        <f t="shared" si="84"/>
        <v>-12463</v>
      </c>
      <c r="CG83" s="6">
        <f t="shared" si="84"/>
        <v>-12301</v>
      </c>
      <c r="CH83" s="6">
        <f t="shared" si="84"/>
        <v>-12137</v>
      </c>
      <c r="CI83" s="6">
        <f t="shared" si="84"/>
        <v>-11971</v>
      </c>
      <c r="CJ83" s="6">
        <f t="shared" si="84"/>
        <v>-11803</v>
      </c>
      <c r="CK83" s="6">
        <f t="shared" si="84"/>
        <v>-11633</v>
      </c>
      <c r="CL83" s="6">
        <f t="shared" si="84"/>
        <v>-11461</v>
      </c>
      <c r="CM83" s="6">
        <f t="shared" si="84"/>
        <v>-11287</v>
      </c>
      <c r="CN83" s="6">
        <f t="shared" si="84"/>
        <v>-11111</v>
      </c>
      <c r="CO83" s="6">
        <f t="shared" si="84"/>
        <v>-10933</v>
      </c>
      <c r="CP83" s="6">
        <f t="shared" si="84"/>
        <v>-10753</v>
      </c>
      <c r="CQ83" s="6">
        <f t="shared" si="84"/>
        <v>-10571</v>
      </c>
      <c r="CR83" s="6">
        <f t="shared" si="84"/>
        <v>-10387</v>
      </c>
      <c r="CS83" s="6">
        <f t="shared" si="84"/>
        <v>-10201</v>
      </c>
      <c r="CT83" s="6">
        <f t="shared" si="84"/>
        <v>-10013</v>
      </c>
      <c r="CU83" s="6">
        <f t="shared" si="84"/>
        <v>-9823</v>
      </c>
      <c r="CV83" s="6">
        <f t="shared" si="87"/>
        <v>-9631</v>
      </c>
      <c r="CW83" s="6">
        <f t="shared" si="87"/>
        <v>-9437</v>
      </c>
      <c r="CX83" s="6">
        <f t="shared" si="87"/>
        <v>-9241</v>
      </c>
      <c r="CY83" s="6">
        <f t="shared" si="87"/>
        <v>-9043</v>
      </c>
      <c r="CZ83" s="6">
        <f t="shared" si="87"/>
        <v>-8843</v>
      </c>
      <c r="DA83" s="6">
        <f t="shared" si="87"/>
        <v>-8641</v>
      </c>
      <c r="DB83" s="6">
        <f t="shared" si="87"/>
        <v>-8437</v>
      </c>
      <c r="DC83" s="6">
        <f t="shared" si="87"/>
        <v>-8231</v>
      </c>
      <c r="DD83" s="6">
        <f t="shared" si="87"/>
        <v>-8023</v>
      </c>
      <c r="DE83" s="6">
        <f t="shared" si="87"/>
        <v>-7813</v>
      </c>
      <c r="DF83" s="6">
        <f t="shared" si="87"/>
        <v>-7601</v>
      </c>
      <c r="DG83" s="6">
        <f t="shared" si="87"/>
        <v>-7387</v>
      </c>
      <c r="DH83" s="6">
        <f t="shared" si="87"/>
        <v>-7171</v>
      </c>
      <c r="DI83" s="6">
        <f t="shared" si="87"/>
        <v>-6953</v>
      </c>
      <c r="DJ83" s="6">
        <f t="shared" si="87"/>
        <v>-6733</v>
      </c>
      <c r="DK83" s="6">
        <f t="shared" si="87"/>
        <v>-6511</v>
      </c>
      <c r="DL83" s="6">
        <f t="shared" si="83"/>
        <v>-6287</v>
      </c>
      <c r="DM83" s="6">
        <f t="shared" si="83"/>
        <v>-6061</v>
      </c>
      <c r="DN83" s="6">
        <f t="shared" si="83"/>
        <v>-5833</v>
      </c>
      <c r="DO83" s="6">
        <f t="shared" si="83"/>
        <v>-5603</v>
      </c>
      <c r="DP83" s="6">
        <f t="shared" si="83"/>
        <v>-5371</v>
      </c>
      <c r="DQ83" s="6">
        <f t="shared" si="83"/>
        <v>-5137</v>
      </c>
      <c r="DR83" s="6">
        <f t="shared" si="83"/>
        <v>-4901</v>
      </c>
      <c r="DS83" s="6">
        <f t="shared" si="83"/>
        <v>-4663</v>
      </c>
      <c r="DT83" s="6">
        <f t="shared" si="83"/>
        <v>-4423</v>
      </c>
      <c r="DU83" s="6">
        <f t="shared" si="83"/>
        <v>-4181</v>
      </c>
      <c r="DV83" s="6">
        <f t="shared" si="83"/>
        <v>-3937</v>
      </c>
      <c r="DW83" s="6">
        <f t="shared" si="83"/>
        <v>-3691</v>
      </c>
      <c r="DX83" s="6">
        <f t="shared" si="83"/>
        <v>-3443</v>
      </c>
      <c r="DY83" s="6">
        <f t="shared" si="83"/>
        <v>-3193</v>
      </c>
      <c r="DZ83" s="6">
        <f t="shared" si="83"/>
        <v>-2941</v>
      </c>
      <c r="EA83" s="6">
        <f t="shared" si="83"/>
        <v>-2687</v>
      </c>
      <c r="EB83" s="6">
        <f t="shared" si="81"/>
        <v>-2431</v>
      </c>
      <c r="EC83" s="6">
        <f t="shared" si="75"/>
        <v>-2173</v>
      </c>
      <c r="ED83" s="6">
        <f t="shared" si="75"/>
        <v>-1913</v>
      </c>
      <c r="EE83" s="6">
        <f t="shared" si="88"/>
        <v>-1651</v>
      </c>
      <c r="EF83" s="6">
        <f t="shared" si="88"/>
        <v>-1387</v>
      </c>
      <c r="EG83" s="6">
        <f t="shared" si="85"/>
        <v>-1121</v>
      </c>
      <c r="EH83" s="6">
        <f t="shared" si="85"/>
        <v>-853</v>
      </c>
      <c r="EI83" s="6">
        <f t="shared" si="89"/>
        <v>-583</v>
      </c>
      <c r="EJ83" s="6">
        <f t="shared" si="89"/>
        <v>-311</v>
      </c>
      <c r="EK83" s="6">
        <f t="shared" si="89"/>
        <v>-37</v>
      </c>
      <c r="EL83" s="49">
        <f t="shared" si="89"/>
        <v>239</v>
      </c>
      <c r="EM83" s="6">
        <f t="shared" si="89"/>
        <v>517</v>
      </c>
      <c r="EN83" s="6">
        <f t="shared" si="89"/>
        <v>797</v>
      </c>
      <c r="EO83" s="6">
        <f t="shared" si="89"/>
        <v>1079</v>
      </c>
      <c r="EP83" s="6">
        <f t="shared" si="89"/>
        <v>1363</v>
      </c>
      <c r="EQ83" s="6">
        <f t="shared" si="89"/>
        <v>1649</v>
      </c>
      <c r="ER83" s="6">
        <f t="shared" si="89"/>
        <v>1937</v>
      </c>
      <c r="ES83" s="6">
        <f t="shared" si="90"/>
        <v>2227</v>
      </c>
      <c r="ET83" s="6">
        <f t="shared" si="90"/>
        <v>2519</v>
      </c>
    </row>
    <row r="84" spans="2:150" ht="15">
      <c r="B84" s="24">
        <v>79</v>
      </c>
      <c r="C84" s="47">
        <f t="shared" si="80"/>
        <v>9712</v>
      </c>
      <c r="D84" s="6">
        <f t="shared" si="91"/>
        <v>-19423</v>
      </c>
      <c r="E84" s="6">
        <f t="shared" si="91"/>
        <v>-19421</v>
      </c>
      <c r="F84" s="6">
        <f t="shared" si="91"/>
        <v>-19417</v>
      </c>
      <c r="G84" s="6">
        <f t="shared" si="91"/>
        <v>-19411</v>
      </c>
      <c r="H84" s="6">
        <f t="shared" si="91"/>
        <v>-19403</v>
      </c>
      <c r="I84" s="6">
        <f t="shared" si="91"/>
        <v>-19393</v>
      </c>
      <c r="J84" s="6">
        <f t="shared" si="91"/>
        <v>-19381</v>
      </c>
      <c r="K84" s="6">
        <f t="shared" si="91"/>
        <v>-19367</v>
      </c>
      <c r="L84" s="6">
        <f t="shared" si="91"/>
        <v>-19351</v>
      </c>
      <c r="M84" s="6">
        <f t="shared" si="91"/>
        <v>-19333</v>
      </c>
      <c r="N84" s="6">
        <f t="shared" si="91"/>
        <v>-19313</v>
      </c>
      <c r="O84" s="6">
        <f t="shared" si="91"/>
        <v>-19291</v>
      </c>
      <c r="P84" s="6">
        <f t="shared" si="91"/>
        <v>-19267</v>
      </c>
      <c r="Q84" s="6">
        <f t="shared" si="91"/>
        <v>-19241</v>
      </c>
      <c r="R84" s="6">
        <f t="shared" si="91"/>
        <v>-19213</v>
      </c>
      <c r="S84" s="6">
        <f t="shared" si="91"/>
        <v>-19183</v>
      </c>
      <c r="T84" s="6">
        <f t="shared" si="92"/>
        <v>-19151</v>
      </c>
      <c r="U84" s="6">
        <f t="shared" si="92"/>
        <v>-19117</v>
      </c>
      <c r="V84" s="6">
        <f t="shared" si="92"/>
        <v>-19081</v>
      </c>
      <c r="W84" s="6">
        <f t="shared" si="92"/>
        <v>-19043</v>
      </c>
      <c r="X84" s="6">
        <f t="shared" si="92"/>
        <v>-19003</v>
      </c>
      <c r="Y84" s="6">
        <f t="shared" si="92"/>
        <v>-18961</v>
      </c>
      <c r="Z84" s="6">
        <f t="shared" si="92"/>
        <v>-18917</v>
      </c>
      <c r="AA84" s="6">
        <f t="shared" si="92"/>
        <v>-18871</v>
      </c>
      <c r="AB84" s="6">
        <f t="shared" si="92"/>
        <v>-18823</v>
      </c>
      <c r="AC84" s="6">
        <f t="shared" si="92"/>
        <v>-18773</v>
      </c>
      <c r="AD84" s="6">
        <f t="shared" si="92"/>
        <v>-18721</v>
      </c>
      <c r="AE84" s="6">
        <f t="shared" si="92"/>
        <v>-18667</v>
      </c>
      <c r="AF84" s="6">
        <f t="shared" si="92"/>
        <v>-18611</v>
      </c>
      <c r="AG84" s="6">
        <f t="shared" si="92"/>
        <v>-18553</v>
      </c>
      <c r="AH84" s="6">
        <f t="shared" si="92"/>
        <v>-18493</v>
      </c>
      <c r="AI84" s="6">
        <f t="shared" si="93"/>
        <v>-18431</v>
      </c>
      <c r="AJ84" s="6">
        <f t="shared" si="93"/>
        <v>-18367</v>
      </c>
      <c r="AK84" s="6">
        <f t="shared" si="93"/>
        <v>-18301</v>
      </c>
      <c r="AL84" s="6">
        <f t="shared" si="93"/>
        <v>-18233</v>
      </c>
      <c r="AM84" s="6">
        <f t="shared" si="93"/>
        <v>-18163</v>
      </c>
      <c r="AN84" s="6">
        <f t="shared" si="93"/>
        <v>-18091</v>
      </c>
      <c r="AO84" s="6">
        <f t="shared" si="93"/>
        <v>-18017</v>
      </c>
      <c r="AP84" s="6">
        <f t="shared" si="93"/>
        <v>-17941</v>
      </c>
      <c r="AQ84" s="6">
        <f t="shared" si="93"/>
        <v>-17863</v>
      </c>
      <c r="AR84" s="6">
        <f t="shared" si="93"/>
        <v>-17783</v>
      </c>
      <c r="AS84" s="6">
        <f t="shared" si="93"/>
        <v>-17701</v>
      </c>
      <c r="AT84" s="6">
        <f t="shared" si="93"/>
        <v>-17617</v>
      </c>
      <c r="AU84" s="6">
        <f t="shared" si="93"/>
        <v>-17531</v>
      </c>
      <c r="AV84" s="6">
        <f t="shared" si="93"/>
        <v>-17443</v>
      </c>
      <c r="AW84" s="6">
        <f t="shared" si="93"/>
        <v>-17353</v>
      </c>
      <c r="AX84" s="6">
        <f t="shared" si="93"/>
        <v>-17261</v>
      </c>
      <c r="AY84" s="6">
        <f t="shared" si="79"/>
        <v>-17167</v>
      </c>
      <c r="AZ84" s="6">
        <f t="shared" si="79"/>
        <v>-17071</v>
      </c>
      <c r="BA84" s="6">
        <f t="shared" si="79"/>
        <v>-16973</v>
      </c>
      <c r="BB84" s="6">
        <f t="shared" si="95"/>
        <v>-16873</v>
      </c>
      <c r="BC84" s="6">
        <f t="shared" si="95"/>
        <v>-16771</v>
      </c>
      <c r="BD84" s="6">
        <f t="shared" si="95"/>
        <v>-16667</v>
      </c>
      <c r="BE84" s="6">
        <f t="shared" si="95"/>
        <v>-16561</v>
      </c>
      <c r="BF84" s="6">
        <f t="shared" si="95"/>
        <v>-16453</v>
      </c>
      <c r="BG84" s="6">
        <f t="shared" si="95"/>
        <v>-16343</v>
      </c>
      <c r="BH84" s="6">
        <f t="shared" si="95"/>
        <v>-16231</v>
      </c>
      <c r="BI84" s="6">
        <f t="shared" si="95"/>
        <v>-16117</v>
      </c>
      <c r="BJ84" s="6">
        <f t="shared" si="95"/>
        <v>-16001</v>
      </c>
      <c r="BK84" s="6">
        <f t="shared" si="95"/>
        <v>-15883</v>
      </c>
      <c r="BL84" s="6">
        <f t="shared" si="95"/>
        <v>-15763</v>
      </c>
      <c r="BM84" s="6">
        <f t="shared" si="95"/>
        <v>-15641</v>
      </c>
      <c r="BN84" s="6">
        <f t="shared" si="95"/>
        <v>-15517</v>
      </c>
      <c r="BO84" s="6">
        <f t="shared" si="70"/>
        <v>-15391</v>
      </c>
      <c r="BP84" s="6">
        <f t="shared" si="70"/>
        <v>-15263</v>
      </c>
      <c r="BQ84" s="6">
        <f t="shared" si="70"/>
        <v>-15133</v>
      </c>
      <c r="BR84" s="6">
        <f t="shared" si="70"/>
        <v>-15001</v>
      </c>
      <c r="BS84" s="6">
        <f t="shared" si="70"/>
        <v>-14867</v>
      </c>
      <c r="BT84" s="6">
        <f t="shared" si="70"/>
        <v>-14731</v>
      </c>
      <c r="BU84" s="6">
        <f t="shared" si="70"/>
        <v>-14593</v>
      </c>
      <c r="BV84" s="6">
        <f t="shared" si="70"/>
        <v>-14453</v>
      </c>
      <c r="BW84" s="6">
        <f t="shared" si="70"/>
        <v>-14311</v>
      </c>
      <c r="BX84" s="6">
        <f t="shared" si="70"/>
        <v>-14167</v>
      </c>
      <c r="BY84" s="6">
        <f t="shared" si="70"/>
        <v>-14021</v>
      </c>
      <c r="BZ84" s="6">
        <f t="shared" si="70"/>
        <v>-13873</v>
      </c>
      <c r="CA84" s="6">
        <f t="shared" si="70"/>
        <v>-13723</v>
      </c>
      <c r="CB84" s="6">
        <f t="shared" si="70"/>
        <v>-13571</v>
      </c>
      <c r="CC84" s="6">
        <f t="shared" si="70"/>
        <v>-13417</v>
      </c>
      <c r="CD84" s="6">
        <f t="shared" si="70"/>
        <v>-13261</v>
      </c>
      <c r="CE84" s="6">
        <f t="shared" si="86"/>
        <v>-13103</v>
      </c>
      <c r="CF84" s="6">
        <f t="shared" si="84"/>
        <v>-12943</v>
      </c>
      <c r="CG84" s="6">
        <f t="shared" si="84"/>
        <v>-12781</v>
      </c>
      <c r="CH84" s="6">
        <f t="shared" si="84"/>
        <v>-12617</v>
      </c>
      <c r="CI84" s="6">
        <f t="shared" si="84"/>
        <v>-12451</v>
      </c>
      <c r="CJ84" s="6">
        <f t="shared" si="84"/>
        <v>-12283</v>
      </c>
      <c r="CK84" s="6">
        <f t="shared" si="84"/>
        <v>-12113</v>
      </c>
      <c r="CL84" s="6">
        <f t="shared" si="84"/>
        <v>-11941</v>
      </c>
      <c r="CM84" s="6">
        <f t="shared" si="84"/>
        <v>-11767</v>
      </c>
      <c r="CN84" s="6">
        <f t="shared" si="84"/>
        <v>-11591</v>
      </c>
      <c r="CO84" s="6">
        <f t="shared" si="84"/>
        <v>-11413</v>
      </c>
      <c r="CP84" s="6">
        <f t="shared" si="84"/>
        <v>-11233</v>
      </c>
      <c r="CQ84" s="6">
        <f t="shared" si="84"/>
        <v>-11051</v>
      </c>
      <c r="CR84" s="6">
        <f t="shared" si="84"/>
        <v>-10867</v>
      </c>
      <c r="CS84" s="6">
        <f t="shared" si="84"/>
        <v>-10681</v>
      </c>
      <c r="CT84" s="6">
        <f t="shared" si="84"/>
        <v>-10493</v>
      </c>
      <c r="CU84" s="6">
        <f t="shared" si="84"/>
        <v>-10303</v>
      </c>
      <c r="CV84" s="6">
        <f t="shared" si="87"/>
        <v>-10111</v>
      </c>
      <c r="CW84" s="6">
        <f t="shared" si="87"/>
        <v>-9917</v>
      </c>
      <c r="CX84" s="6">
        <f t="shared" si="87"/>
        <v>-9721</v>
      </c>
      <c r="CY84" s="6">
        <f t="shared" si="87"/>
        <v>-9523</v>
      </c>
      <c r="CZ84" s="6">
        <f t="shared" si="87"/>
        <v>-9323</v>
      </c>
      <c r="DA84" s="6">
        <f t="shared" si="87"/>
        <v>-9121</v>
      </c>
      <c r="DB84" s="6">
        <f t="shared" si="87"/>
        <v>-8917</v>
      </c>
      <c r="DC84" s="6">
        <f t="shared" si="87"/>
        <v>-8711</v>
      </c>
      <c r="DD84" s="6">
        <f t="shared" si="87"/>
        <v>-8503</v>
      </c>
      <c r="DE84" s="6">
        <f t="shared" si="87"/>
        <v>-8293</v>
      </c>
      <c r="DF84" s="6">
        <f t="shared" si="87"/>
        <v>-8081</v>
      </c>
      <c r="DG84" s="6">
        <f t="shared" si="87"/>
        <v>-7867</v>
      </c>
      <c r="DH84" s="6">
        <f t="shared" si="87"/>
        <v>-7651</v>
      </c>
      <c r="DI84" s="6">
        <f t="shared" si="87"/>
        <v>-7433</v>
      </c>
      <c r="DJ84" s="6">
        <f t="shared" si="87"/>
        <v>-7213</v>
      </c>
      <c r="DK84" s="6">
        <f t="shared" si="87"/>
        <v>-6991</v>
      </c>
      <c r="DL84" s="6">
        <f t="shared" si="83"/>
        <v>-6767</v>
      </c>
      <c r="DM84" s="6">
        <f t="shared" si="83"/>
        <v>-6541</v>
      </c>
      <c r="DN84" s="6">
        <f t="shared" si="83"/>
        <v>-6313</v>
      </c>
      <c r="DO84" s="6">
        <f t="shared" si="83"/>
        <v>-6083</v>
      </c>
      <c r="DP84" s="6">
        <f t="shared" si="83"/>
        <v>-5851</v>
      </c>
      <c r="DQ84" s="6">
        <f t="shared" si="83"/>
        <v>-5617</v>
      </c>
      <c r="DR84" s="6">
        <f t="shared" si="83"/>
        <v>-5381</v>
      </c>
      <c r="DS84" s="6">
        <f t="shared" si="83"/>
        <v>-5143</v>
      </c>
      <c r="DT84" s="6">
        <f t="shared" si="83"/>
        <v>-4903</v>
      </c>
      <c r="DU84" s="6">
        <f t="shared" si="83"/>
        <v>-4661</v>
      </c>
      <c r="DV84" s="6">
        <f t="shared" si="83"/>
        <v>-4417</v>
      </c>
      <c r="DW84" s="6">
        <f t="shared" si="83"/>
        <v>-4171</v>
      </c>
      <c r="DX84" s="6">
        <f t="shared" si="83"/>
        <v>-3923</v>
      </c>
      <c r="DY84" s="6">
        <f t="shared" si="83"/>
        <v>-3673</v>
      </c>
      <c r="DZ84" s="6">
        <f t="shared" si="83"/>
        <v>-3421</v>
      </c>
      <c r="EA84" s="6">
        <f t="shared" si="83"/>
        <v>-3167</v>
      </c>
      <c r="EB84" s="6">
        <f t="shared" si="81"/>
        <v>-2911</v>
      </c>
      <c r="EC84" s="6">
        <f t="shared" si="75"/>
        <v>-2653</v>
      </c>
      <c r="ED84" s="6">
        <f t="shared" si="75"/>
        <v>-2393</v>
      </c>
      <c r="EE84" s="6">
        <f t="shared" si="88"/>
        <v>-2131</v>
      </c>
      <c r="EF84" s="6">
        <f t="shared" si="88"/>
        <v>-1867</v>
      </c>
      <c r="EG84" s="6">
        <f t="shared" si="85"/>
        <v>-1601</v>
      </c>
      <c r="EH84" s="6">
        <f t="shared" si="85"/>
        <v>-1333</v>
      </c>
      <c r="EI84" s="6">
        <f aca="true" t="shared" si="96" ref="EI84:EQ84">EI$4*EI$4-EI$4-(2*$C84-1)</f>
        <v>-1063</v>
      </c>
      <c r="EJ84" s="6">
        <f t="shared" si="96"/>
        <v>-791</v>
      </c>
      <c r="EK84" s="6">
        <f t="shared" si="96"/>
        <v>-517</v>
      </c>
      <c r="EL84" s="6">
        <f t="shared" si="96"/>
        <v>-241</v>
      </c>
      <c r="EM84" s="49">
        <f t="shared" si="96"/>
        <v>37</v>
      </c>
      <c r="EN84" s="6">
        <f t="shared" si="96"/>
        <v>317</v>
      </c>
      <c r="EO84" s="6">
        <f t="shared" si="96"/>
        <v>599</v>
      </c>
      <c r="EP84" s="6">
        <f t="shared" si="96"/>
        <v>883</v>
      </c>
      <c r="EQ84" s="6">
        <f t="shared" si="96"/>
        <v>1169</v>
      </c>
      <c r="ER84" s="6">
        <f aca="true" t="shared" si="97" ref="EC84:ER100">ER$4*ER$4-ER$4-(2*$C84-1)</f>
        <v>1457</v>
      </c>
      <c r="ES84" s="6">
        <f t="shared" si="90"/>
        <v>1747</v>
      </c>
      <c r="ET84" s="6">
        <f t="shared" si="90"/>
        <v>2039</v>
      </c>
    </row>
    <row r="85" spans="2:150" ht="15">
      <c r="B85" s="24">
        <v>80</v>
      </c>
      <c r="C85" s="47">
        <f t="shared" si="80"/>
        <v>9955</v>
      </c>
      <c r="D85" s="6">
        <f t="shared" si="91"/>
        <v>-19909</v>
      </c>
      <c r="E85" s="6">
        <f t="shared" si="91"/>
        <v>-19907</v>
      </c>
      <c r="F85" s="6">
        <f t="shared" si="91"/>
        <v>-19903</v>
      </c>
      <c r="G85" s="6">
        <f t="shared" si="91"/>
        <v>-19897</v>
      </c>
      <c r="H85" s="6">
        <f t="shared" si="91"/>
        <v>-19889</v>
      </c>
      <c r="I85" s="6">
        <f t="shared" si="91"/>
        <v>-19879</v>
      </c>
      <c r="J85" s="6">
        <f t="shared" si="91"/>
        <v>-19867</v>
      </c>
      <c r="K85" s="6">
        <f t="shared" si="91"/>
        <v>-19853</v>
      </c>
      <c r="L85" s="6">
        <f t="shared" si="91"/>
        <v>-19837</v>
      </c>
      <c r="M85" s="6">
        <f t="shared" si="91"/>
        <v>-19819</v>
      </c>
      <c r="N85" s="6">
        <f t="shared" si="91"/>
        <v>-19799</v>
      </c>
      <c r="O85" s="6">
        <f t="shared" si="91"/>
        <v>-19777</v>
      </c>
      <c r="P85" s="6">
        <f t="shared" si="91"/>
        <v>-19753</v>
      </c>
      <c r="Q85" s="6">
        <f t="shared" si="91"/>
        <v>-19727</v>
      </c>
      <c r="R85" s="6">
        <f t="shared" si="91"/>
        <v>-19699</v>
      </c>
      <c r="S85" s="6">
        <f t="shared" si="91"/>
        <v>-19669</v>
      </c>
      <c r="T85" s="6">
        <f t="shared" si="92"/>
        <v>-19637</v>
      </c>
      <c r="U85" s="6">
        <f t="shared" si="92"/>
        <v>-19603</v>
      </c>
      <c r="V85" s="6">
        <f t="shared" si="92"/>
        <v>-19567</v>
      </c>
      <c r="W85" s="6">
        <f t="shared" si="92"/>
        <v>-19529</v>
      </c>
      <c r="X85" s="6">
        <f t="shared" si="92"/>
        <v>-19489</v>
      </c>
      <c r="Y85" s="6">
        <f t="shared" si="92"/>
        <v>-19447</v>
      </c>
      <c r="Z85" s="6">
        <f t="shared" si="92"/>
        <v>-19403</v>
      </c>
      <c r="AA85" s="6">
        <f t="shared" si="92"/>
        <v>-19357</v>
      </c>
      <c r="AB85" s="6">
        <f t="shared" si="92"/>
        <v>-19309</v>
      </c>
      <c r="AC85" s="6">
        <f t="shared" si="92"/>
        <v>-19259</v>
      </c>
      <c r="AD85" s="6">
        <f t="shared" si="92"/>
        <v>-19207</v>
      </c>
      <c r="AE85" s="6">
        <f t="shared" si="92"/>
        <v>-19153</v>
      </c>
      <c r="AF85" s="6">
        <f t="shared" si="92"/>
        <v>-19097</v>
      </c>
      <c r="AG85" s="6">
        <f t="shared" si="92"/>
        <v>-19039</v>
      </c>
      <c r="AH85" s="6">
        <f t="shared" si="92"/>
        <v>-18979</v>
      </c>
      <c r="AI85" s="6">
        <f t="shared" si="93"/>
        <v>-18917</v>
      </c>
      <c r="AJ85" s="6">
        <f t="shared" si="93"/>
        <v>-18853</v>
      </c>
      <c r="AK85" s="6">
        <f t="shared" si="93"/>
        <v>-18787</v>
      </c>
      <c r="AL85" s="6">
        <f t="shared" si="93"/>
        <v>-18719</v>
      </c>
      <c r="AM85" s="6">
        <f t="shared" si="93"/>
        <v>-18649</v>
      </c>
      <c r="AN85" s="6">
        <f t="shared" si="93"/>
        <v>-18577</v>
      </c>
      <c r="AO85" s="6">
        <f t="shared" si="93"/>
        <v>-18503</v>
      </c>
      <c r="AP85" s="6">
        <f t="shared" si="93"/>
        <v>-18427</v>
      </c>
      <c r="AQ85" s="6">
        <f t="shared" si="93"/>
        <v>-18349</v>
      </c>
      <c r="AR85" s="6">
        <f t="shared" si="93"/>
        <v>-18269</v>
      </c>
      <c r="AS85" s="6">
        <f t="shared" si="93"/>
        <v>-18187</v>
      </c>
      <c r="AT85" s="6">
        <f t="shared" si="93"/>
        <v>-18103</v>
      </c>
      <c r="AU85" s="6">
        <f t="shared" si="93"/>
        <v>-18017</v>
      </c>
      <c r="AV85" s="6">
        <f t="shared" si="93"/>
        <v>-17929</v>
      </c>
      <c r="AW85" s="6">
        <f t="shared" si="93"/>
        <v>-17839</v>
      </c>
      <c r="AX85" s="6">
        <f t="shared" si="93"/>
        <v>-17747</v>
      </c>
      <c r="AY85" s="6">
        <f t="shared" si="79"/>
        <v>-17653</v>
      </c>
      <c r="AZ85" s="6">
        <f t="shared" si="79"/>
        <v>-17557</v>
      </c>
      <c r="BA85" s="6">
        <f t="shared" si="79"/>
        <v>-17459</v>
      </c>
      <c r="BB85" s="6">
        <f t="shared" si="95"/>
        <v>-17359</v>
      </c>
      <c r="BC85" s="6">
        <f t="shared" si="95"/>
        <v>-17257</v>
      </c>
      <c r="BD85" s="6">
        <f t="shared" si="95"/>
        <v>-17153</v>
      </c>
      <c r="BE85" s="6">
        <f t="shared" si="95"/>
        <v>-17047</v>
      </c>
      <c r="BF85" s="6">
        <f t="shared" si="95"/>
        <v>-16939</v>
      </c>
      <c r="BG85" s="6">
        <f t="shared" si="95"/>
        <v>-16829</v>
      </c>
      <c r="BH85" s="6">
        <f t="shared" si="95"/>
        <v>-16717</v>
      </c>
      <c r="BI85" s="6">
        <f t="shared" si="95"/>
        <v>-16603</v>
      </c>
      <c r="BJ85" s="6">
        <f t="shared" si="95"/>
        <v>-16487</v>
      </c>
      <c r="BK85" s="6">
        <f t="shared" si="95"/>
        <v>-16369</v>
      </c>
      <c r="BL85" s="6">
        <f t="shared" si="95"/>
        <v>-16249</v>
      </c>
      <c r="BM85" s="6">
        <f t="shared" si="95"/>
        <v>-16127</v>
      </c>
      <c r="BN85" s="6">
        <f t="shared" si="95"/>
        <v>-16003</v>
      </c>
      <c r="BO85" s="6">
        <f t="shared" si="70"/>
        <v>-15877</v>
      </c>
      <c r="BP85" s="6">
        <f t="shared" si="70"/>
        <v>-15749</v>
      </c>
      <c r="BQ85" s="6">
        <f t="shared" si="70"/>
        <v>-15619</v>
      </c>
      <c r="BR85" s="6">
        <f t="shared" si="70"/>
        <v>-15487</v>
      </c>
      <c r="BS85" s="6">
        <f t="shared" si="70"/>
        <v>-15353</v>
      </c>
      <c r="BT85" s="6">
        <f t="shared" si="70"/>
        <v>-15217</v>
      </c>
      <c r="BU85" s="6">
        <f t="shared" si="70"/>
        <v>-15079</v>
      </c>
      <c r="BV85" s="6">
        <f t="shared" si="70"/>
        <v>-14939</v>
      </c>
      <c r="BW85" s="6">
        <f t="shared" si="70"/>
        <v>-14797</v>
      </c>
      <c r="BX85" s="6">
        <f aca="true" t="shared" si="98" ref="BX85:BX106">BX$4*BX$4-BX$4-(2*$C85-1)</f>
        <v>-14653</v>
      </c>
      <c r="BY85" s="6">
        <f t="shared" si="70"/>
        <v>-14507</v>
      </c>
      <c r="BZ85" s="6">
        <f t="shared" si="70"/>
        <v>-14359</v>
      </c>
      <c r="CA85" s="6">
        <f t="shared" si="70"/>
        <v>-14209</v>
      </c>
      <c r="CB85" s="6">
        <f t="shared" si="70"/>
        <v>-14057</v>
      </c>
      <c r="CC85" s="6">
        <f t="shared" si="70"/>
        <v>-13903</v>
      </c>
      <c r="CD85" s="6">
        <f t="shared" si="70"/>
        <v>-13747</v>
      </c>
      <c r="CE85" s="6">
        <f t="shared" si="86"/>
        <v>-13589</v>
      </c>
      <c r="CF85" s="6">
        <f t="shared" si="84"/>
        <v>-13429</v>
      </c>
      <c r="CG85" s="6">
        <f t="shared" si="84"/>
        <v>-13267</v>
      </c>
      <c r="CH85" s="6">
        <f t="shared" si="84"/>
        <v>-13103</v>
      </c>
      <c r="CI85" s="6">
        <f t="shared" si="84"/>
        <v>-12937</v>
      </c>
      <c r="CJ85" s="6">
        <f t="shared" si="84"/>
        <v>-12769</v>
      </c>
      <c r="CK85" s="6">
        <f t="shared" si="84"/>
        <v>-12599</v>
      </c>
      <c r="CL85" s="6">
        <f t="shared" si="84"/>
        <v>-12427</v>
      </c>
      <c r="CM85" s="6">
        <f t="shared" si="84"/>
        <v>-12253</v>
      </c>
      <c r="CN85" s="6">
        <f t="shared" si="84"/>
        <v>-12077</v>
      </c>
      <c r="CO85" s="6">
        <f t="shared" si="84"/>
        <v>-11899</v>
      </c>
      <c r="CP85" s="6">
        <f t="shared" si="84"/>
        <v>-11719</v>
      </c>
      <c r="CQ85" s="6">
        <f t="shared" si="84"/>
        <v>-11537</v>
      </c>
      <c r="CR85" s="6">
        <f t="shared" si="84"/>
        <v>-11353</v>
      </c>
      <c r="CS85" s="6">
        <f t="shared" si="84"/>
        <v>-11167</v>
      </c>
      <c r="CT85" s="6">
        <f t="shared" si="84"/>
        <v>-10979</v>
      </c>
      <c r="CU85" s="6">
        <f t="shared" si="84"/>
        <v>-10789</v>
      </c>
      <c r="CV85" s="6">
        <f t="shared" si="87"/>
        <v>-10597</v>
      </c>
      <c r="CW85" s="6">
        <f t="shared" si="87"/>
        <v>-10403</v>
      </c>
      <c r="CX85" s="6">
        <f t="shared" si="87"/>
        <v>-10207</v>
      </c>
      <c r="CY85" s="6">
        <f t="shared" si="87"/>
        <v>-10009</v>
      </c>
      <c r="CZ85" s="6">
        <f t="shared" si="87"/>
        <v>-9809</v>
      </c>
      <c r="DA85" s="6">
        <f t="shared" si="87"/>
        <v>-9607</v>
      </c>
      <c r="DB85" s="6">
        <f t="shared" si="87"/>
        <v>-9403</v>
      </c>
      <c r="DC85" s="6">
        <f t="shared" si="87"/>
        <v>-9197</v>
      </c>
      <c r="DD85" s="6">
        <f t="shared" si="87"/>
        <v>-8989</v>
      </c>
      <c r="DE85" s="6">
        <f t="shared" si="87"/>
        <v>-8779</v>
      </c>
      <c r="DF85" s="6">
        <f t="shared" si="87"/>
        <v>-8567</v>
      </c>
      <c r="DG85" s="6">
        <f t="shared" si="87"/>
        <v>-8353</v>
      </c>
      <c r="DH85" s="6">
        <f t="shared" si="87"/>
        <v>-8137</v>
      </c>
      <c r="DI85" s="6">
        <f t="shared" si="87"/>
        <v>-7919</v>
      </c>
      <c r="DJ85" s="6">
        <f t="shared" si="87"/>
        <v>-7699</v>
      </c>
      <c r="DK85" s="6">
        <f t="shared" si="87"/>
        <v>-7477</v>
      </c>
      <c r="DL85" s="6">
        <f t="shared" si="83"/>
        <v>-7253</v>
      </c>
      <c r="DM85" s="6">
        <f t="shared" si="83"/>
        <v>-7027</v>
      </c>
      <c r="DN85" s="6">
        <f t="shared" si="83"/>
        <v>-6799</v>
      </c>
      <c r="DO85" s="6">
        <f t="shared" si="83"/>
        <v>-6569</v>
      </c>
      <c r="DP85" s="6">
        <f t="shared" si="83"/>
        <v>-6337</v>
      </c>
      <c r="DQ85" s="6">
        <f t="shared" si="83"/>
        <v>-6103</v>
      </c>
      <c r="DR85" s="6">
        <f t="shared" si="83"/>
        <v>-5867</v>
      </c>
      <c r="DS85" s="6">
        <f t="shared" si="83"/>
        <v>-5629</v>
      </c>
      <c r="DT85" s="6">
        <f t="shared" si="83"/>
        <v>-5389</v>
      </c>
      <c r="DU85" s="6">
        <f t="shared" si="83"/>
        <v>-5147</v>
      </c>
      <c r="DV85" s="6">
        <f t="shared" si="83"/>
        <v>-4903</v>
      </c>
      <c r="DW85" s="6">
        <f t="shared" si="83"/>
        <v>-4657</v>
      </c>
      <c r="DX85" s="6">
        <f t="shared" si="83"/>
        <v>-4409</v>
      </c>
      <c r="DY85" s="6">
        <f t="shared" si="83"/>
        <v>-4159</v>
      </c>
      <c r="DZ85" s="6">
        <f t="shared" si="83"/>
        <v>-3907</v>
      </c>
      <c r="EA85" s="6">
        <f t="shared" si="83"/>
        <v>-3653</v>
      </c>
      <c r="EB85" s="6">
        <f t="shared" si="81"/>
        <v>-3397</v>
      </c>
      <c r="EC85" s="6">
        <f t="shared" si="97"/>
        <v>-3139</v>
      </c>
      <c r="ED85" s="6">
        <f t="shared" si="97"/>
        <v>-2879</v>
      </c>
      <c r="EE85" s="6">
        <f t="shared" si="97"/>
        <v>-2617</v>
      </c>
      <c r="EF85" s="6">
        <f t="shared" si="97"/>
        <v>-2353</v>
      </c>
      <c r="EG85" s="6">
        <f t="shared" si="97"/>
        <v>-2087</v>
      </c>
      <c r="EH85" s="6">
        <f t="shared" si="97"/>
        <v>-1819</v>
      </c>
      <c r="EI85" s="6">
        <f t="shared" si="97"/>
        <v>-1549</v>
      </c>
      <c r="EJ85" s="6">
        <f t="shared" si="97"/>
        <v>-1277</v>
      </c>
      <c r="EK85" s="6">
        <f t="shared" si="97"/>
        <v>-1003</v>
      </c>
      <c r="EL85" s="6">
        <f t="shared" si="97"/>
        <v>-727</v>
      </c>
      <c r="EM85" s="6">
        <f t="shared" si="97"/>
        <v>-449</v>
      </c>
      <c r="EN85" s="6">
        <f t="shared" si="97"/>
        <v>-169</v>
      </c>
      <c r="EO85" s="49">
        <f t="shared" si="97"/>
        <v>113</v>
      </c>
      <c r="EP85" s="6">
        <f t="shared" si="97"/>
        <v>397</v>
      </c>
      <c r="EQ85" s="6">
        <f t="shared" si="97"/>
        <v>683</v>
      </c>
      <c r="ER85" s="6">
        <f t="shared" si="97"/>
        <v>971</v>
      </c>
      <c r="ES85" s="6">
        <f t="shared" si="90"/>
        <v>1261</v>
      </c>
      <c r="ET85" s="6">
        <f t="shared" si="90"/>
        <v>1553</v>
      </c>
    </row>
    <row r="86" spans="2:150" ht="15">
      <c r="B86" s="24">
        <v>81</v>
      </c>
      <c r="C86" s="47">
        <f t="shared" si="80"/>
        <v>10201</v>
      </c>
      <c r="D86" s="6">
        <f t="shared" si="91"/>
        <v>-20401</v>
      </c>
      <c r="E86" s="6">
        <f t="shared" si="91"/>
        <v>-20399</v>
      </c>
      <c r="F86" s="6">
        <f t="shared" si="91"/>
        <v>-20395</v>
      </c>
      <c r="G86" s="6">
        <f t="shared" si="91"/>
        <v>-20389</v>
      </c>
      <c r="H86" s="6">
        <f t="shared" si="91"/>
        <v>-20381</v>
      </c>
      <c r="I86" s="6">
        <f t="shared" si="91"/>
        <v>-20371</v>
      </c>
      <c r="J86" s="6">
        <f t="shared" si="91"/>
        <v>-20359</v>
      </c>
      <c r="K86" s="6">
        <f t="shared" si="91"/>
        <v>-20345</v>
      </c>
      <c r="L86" s="6">
        <f t="shared" si="91"/>
        <v>-20329</v>
      </c>
      <c r="M86" s="6">
        <f t="shared" si="91"/>
        <v>-20311</v>
      </c>
      <c r="N86" s="6">
        <f t="shared" si="91"/>
        <v>-20291</v>
      </c>
      <c r="O86" s="6">
        <f t="shared" si="91"/>
        <v>-20269</v>
      </c>
      <c r="P86" s="6">
        <f t="shared" si="91"/>
        <v>-20245</v>
      </c>
      <c r="Q86" s="6">
        <f t="shared" si="91"/>
        <v>-20219</v>
      </c>
      <c r="R86" s="6">
        <f t="shared" si="91"/>
        <v>-20191</v>
      </c>
      <c r="S86" s="6">
        <f t="shared" si="91"/>
        <v>-20161</v>
      </c>
      <c r="T86" s="6">
        <f t="shared" si="92"/>
        <v>-20129</v>
      </c>
      <c r="U86" s="6">
        <f t="shared" si="92"/>
        <v>-20095</v>
      </c>
      <c r="V86" s="6">
        <f t="shared" si="92"/>
        <v>-20059</v>
      </c>
      <c r="W86" s="6">
        <f t="shared" si="92"/>
        <v>-20021</v>
      </c>
      <c r="X86" s="6">
        <f t="shared" si="92"/>
        <v>-19981</v>
      </c>
      <c r="Y86" s="6">
        <f t="shared" si="92"/>
        <v>-19939</v>
      </c>
      <c r="Z86" s="6">
        <f t="shared" si="92"/>
        <v>-19895</v>
      </c>
      <c r="AA86" s="6">
        <f t="shared" si="92"/>
        <v>-19849</v>
      </c>
      <c r="AB86" s="6">
        <f t="shared" si="92"/>
        <v>-19801</v>
      </c>
      <c r="AC86" s="6">
        <f t="shared" si="92"/>
        <v>-19751</v>
      </c>
      <c r="AD86" s="6">
        <f t="shared" si="92"/>
        <v>-19699</v>
      </c>
      <c r="AE86" s="6">
        <f t="shared" si="92"/>
        <v>-19645</v>
      </c>
      <c r="AF86" s="6">
        <f t="shared" si="92"/>
        <v>-19589</v>
      </c>
      <c r="AG86" s="6">
        <f t="shared" si="92"/>
        <v>-19531</v>
      </c>
      <c r="AH86" s="6">
        <f t="shared" si="92"/>
        <v>-19471</v>
      </c>
      <c r="AI86" s="6">
        <f t="shared" si="93"/>
        <v>-19409</v>
      </c>
      <c r="AJ86" s="6">
        <f t="shared" si="93"/>
        <v>-19345</v>
      </c>
      <c r="AK86" s="6">
        <f t="shared" si="93"/>
        <v>-19279</v>
      </c>
      <c r="AL86" s="6">
        <f t="shared" si="93"/>
        <v>-19211</v>
      </c>
      <c r="AM86" s="6">
        <f t="shared" si="93"/>
        <v>-19141</v>
      </c>
      <c r="AN86" s="6">
        <f t="shared" si="93"/>
        <v>-19069</v>
      </c>
      <c r="AO86" s="6">
        <f t="shared" si="93"/>
        <v>-18995</v>
      </c>
      <c r="AP86" s="6">
        <f t="shared" si="93"/>
        <v>-18919</v>
      </c>
      <c r="AQ86" s="6">
        <f t="shared" si="93"/>
        <v>-18841</v>
      </c>
      <c r="AR86" s="6">
        <f t="shared" si="93"/>
        <v>-18761</v>
      </c>
      <c r="AS86" s="6">
        <f t="shared" si="93"/>
        <v>-18679</v>
      </c>
      <c r="AT86" s="6">
        <f t="shared" si="93"/>
        <v>-18595</v>
      </c>
      <c r="AU86" s="6">
        <f t="shared" si="93"/>
        <v>-18509</v>
      </c>
      <c r="AV86" s="6">
        <f t="shared" si="93"/>
        <v>-18421</v>
      </c>
      <c r="AW86" s="6">
        <f t="shared" si="93"/>
        <v>-18331</v>
      </c>
      <c r="AX86" s="6">
        <f t="shared" si="93"/>
        <v>-18239</v>
      </c>
      <c r="AY86" s="6">
        <f aca="true" t="shared" si="99" ref="AY86:BA106">AY$4*AY$4-AY$4-(2*$C86-1)</f>
        <v>-18145</v>
      </c>
      <c r="AZ86" s="6">
        <f t="shared" si="99"/>
        <v>-18049</v>
      </c>
      <c r="BA86" s="6">
        <f t="shared" si="99"/>
        <v>-17951</v>
      </c>
      <c r="BB86" s="6">
        <f t="shared" si="95"/>
        <v>-17851</v>
      </c>
      <c r="BC86" s="6">
        <f t="shared" si="95"/>
        <v>-17749</v>
      </c>
      <c r="BD86" s="6">
        <f t="shared" si="95"/>
        <v>-17645</v>
      </c>
      <c r="BE86" s="6">
        <f t="shared" si="95"/>
        <v>-17539</v>
      </c>
      <c r="BF86" s="6">
        <f t="shared" si="95"/>
        <v>-17431</v>
      </c>
      <c r="BG86" s="6">
        <f t="shared" si="95"/>
        <v>-17321</v>
      </c>
      <c r="BH86" s="6">
        <f t="shared" si="95"/>
        <v>-17209</v>
      </c>
      <c r="BI86" s="6">
        <f t="shared" si="95"/>
        <v>-17095</v>
      </c>
      <c r="BJ86" s="6">
        <f t="shared" si="95"/>
        <v>-16979</v>
      </c>
      <c r="BK86" s="6">
        <f t="shared" si="95"/>
        <v>-16861</v>
      </c>
      <c r="BL86" s="6">
        <f t="shared" si="95"/>
        <v>-16741</v>
      </c>
      <c r="BM86" s="6">
        <f t="shared" si="95"/>
        <v>-16619</v>
      </c>
      <c r="BN86" s="6">
        <f t="shared" si="95"/>
        <v>-16495</v>
      </c>
      <c r="BO86" s="6">
        <f t="shared" si="95"/>
        <v>-16369</v>
      </c>
      <c r="BP86" s="6">
        <f t="shared" si="95"/>
        <v>-16241</v>
      </c>
      <c r="BQ86" s="6">
        <f t="shared" si="95"/>
        <v>-16111</v>
      </c>
      <c r="BR86" s="6">
        <f aca="true" t="shared" si="100" ref="BO86:CD103">BR$4*BR$4-BR$4-(2*$C86-1)</f>
        <v>-15979</v>
      </c>
      <c r="BS86" s="6">
        <f t="shared" si="100"/>
        <v>-15845</v>
      </c>
      <c r="BT86" s="6">
        <f t="shared" si="100"/>
        <v>-15709</v>
      </c>
      <c r="BU86" s="6">
        <f t="shared" si="100"/>
        <v>-15571</v>
      </c>
      <c r="BV86" s="6">
        <f t="shared" si="100"/>
        <v>-15431</v>
      </c>
      <c r="BW86" s="6">
        <f t="shared" si="100"/>
        <v>-15289</v>
      </c>
      <c r="BX86" s="6">
        <f t="shared" si="98"/>
        <v>-15145</v>
      </c>
      <c r="BY86" s="6">
        <f t="shared" si="100"/>
        <v>-14999</v>
      </c>
      <c r="BZ86" s="6">
        <f t="shared" si="100"/>
        <v>-14851</v>
      </c>
      <c r="CA86" s="6">
        <f t="shared" si="100"/>
        <v>-14701</v>
      </c>
      <c r="CB86" s="6">
        <f t="shared" si="100"/>
        <v>-14549</v>
      </c>
      <c r="CC86" s="6">
        <f t="shared" si="100"/>
        <v>-14395</v>
      </c>
      <c r="CD86" s="6">
        <f t="shared" si="100"/>
        <v>-14239</v>
      </c>
      <c r="CE86" s="6">
        <f t="shared" si="86"/>
        <v>-14081</v>
      </c>
      <c r="CF86" s="6">
        <f t="shared" si="84"/>
        <v>-13921</v>
      </c>
      <c r="CG86" s="6">
        <f t="shared" si="84"/>
        <v>-13759</v>
      </c>
      <c r="CH86" s="6">
        <f t="shared" si="84"/>
        <v>-13595</v>
      </c>
      <c r="CI86" s="6">
        <f t="shared" si="84"/>
        <v>-13429</v>
      </c>
      <c r="CJ86" s="6">
        <f t="shared" si="84"/>
        <v>-13261</v>
      </c>
      <c r="CK86" s="6">
        <f t="shared" si="84"/>
        <v>-13091</v>
      </c>
      <c r="CL86" s="6">
        <f t="shared" si="84"/>
        <v>-12919</v>
      </c>
      <c r="CM86" s="6">
        <f t="shared" si="84"/>
        <v>-12745</v>
      </c>
      <c r="CN86" s="6">
        <f t="shared" si="84"/>
        <v>-12569</v>
      </c>
      <c r="CO86" s="6">
        <f t="shared" si="84"/>
        <v>-12391</v>
      </c>
      <c r="CP86" s="6">
        <f t="shared" si="84"/>
        <v>-12211</v>
      </c>
      <c r="CQ86" s="6">
        <f t="shared" si="84"/>
        <v>-12029</v>
      </c>
      <c r="CR86" s="6">
        <f t="shared" si="84"/>
        <v>-11845</v>
      </c>
      <c r="CS86" s="6">
        <f t="shared" si="84"/>
        <v>-11659</v>
      </c>
      <c r="CT86" s="6">
        <f t="shared" si="84"/>
        <v>-11471</v>
      </c>
      <c r="CU86" s="6">
        <f t="shared" si="84"/>
        <v>-11281</v>
      </c>
      <c r="CV86" s="6">
        <f t="shared" si="87"/>
        <v>-11089</v>
      </c>
      <c r="CW86" s="6">
        <f t="shared" si="87"/>
        <v>-10895</v>
      </c>
      <c r="CX86" s="6">
        <f t="shared" si="87"/>
        <v>-10699</v>
      </c>
      <c r="CY86" s="6">
        <f t="shared" si="87"/>
        <v>-10501</v>
      </c>
      <c r="CZ86" s="6">
        <f t="shared" si="87"/>
        <v>-10301</v>
      </c>
      <c r="DA86" s="6">
        <f t="shared" si="87"/>
        <v>-10099</v>
      </c>
      <c r="DB86" s="6">
        <f t="shared" si="87"/>
        <v>-9895</v>
      </c>
      <c r="DC86" s="6">
        <f t="shared" si="87"/>
        <v>-9689</v>
      </c>
      <c r="DD86" s="6">
        <f t="shared" si="87"/>
        <v>-9481</v>
      </c>
      <c r="DE86" s="6">
        <f t="shared" si="87"/>
        <v>-9271</v>
      </c>
      <c r="DF86" s="6">
        <f t="shared" si="87"/>
        <v>-9059</v>
      </c>
      <c r="DG86" s="6">
        <f t="shared" si="87"/>
        <v>-8845</v>
      </c>
      <c r="DH86" s="6">
        <f t="shared" si="87"/>
        <v>-8629</v>
      </c>
      <c r="DI86" s="6">
        <f t="shared" si="87"/>
        <v>-8411</v>
      </c>
      <c r="DJ86" s="6">
        <f t="shared" si="87"/>
        <v>-8191</v>
      </c>
      <c r="DK86" s="6">
        <f t="shared" si="87"/>
        <v>-7969</v>
      </c>
      <c r="DL86" s="6">
        <f t="shared" si="83"/>
        <v>-7745</v>
      </c>
      <c r="DM86" s="6">
        <f t="shared" si="83"/>
        <v>-7519</v>
      </c>
      <c r="DN86" s="6">
        <f t="shared" si="83"/>
        <v>-7291</v>
      </c>
      <c r="DO86" s="6">
        <f t="shared" si="83"/>
        <v>-7061</v>
      </c>
      <c r="DP86" s="6">
        <f t="shared" si="83"/>
        <v>-6829</v>
      </c>
      <c r="DQ86" s="6">
        <f t="shared" si="83"/>
        <v>-6595</v>
      </c>
      <c r="DR86" s="6">
        <f t="shared" si="83"/>
        <v>-6359</v>
      </c>
      <c r="DS86" s="6">
        <f t="shared" si="83"/>
        <v>-6121</v>
      </c>
      <c r="DT86" s="6">
        <f t="shared" si="83"/>
        <v>-5881</v>
      </c>
      <c r="DU86" s="6">
        <f t="shared" si="83"/>
        <v>-5639</v>
      </c>
      <c r="DV86" s="6">
        <f t="shared" si="83"/>
        <v>-5395</v>
      </c>
      <c r="DW86" s="6">
        <f t="shared" si="83"/>
        <v>-5149</v>
      </c>
      <c r="DX86" s="6">
        <f t="shared" si="83"/>
        <v>-4901</v>
      </c>
      <c r="DY86" s="6">
        <f t="shared" si="83"/>
        <v>-4651</v>
      </c>
      <c r="DZ86" s="6">
        <f t="shared" si="83"/>
        <v>-4399</v>
      </c>
      <c r="EA86" s="6">
        <f t="shared" si="83"/>
        <v>-4145</v>
      </c>
      <c r="EB86" s="6">
        <f t="shared" si="81"/>
        <v>-3889</v>
      </c>
      <c r="EC86" s="6">
        <f t="shared" si="97"/>
        <v>-3631</v>
      </c>
      <c r="ED86" s="6">
        <f t="shared" si="97"/>
        <v>-3371</v>
      </c>
      <c r="EE86" s="6">
        <f t="shared" si="97"/>
        <v>-3109</v>
      </c>
      <c r="EF86" s="6">
        <f t="shared" si="97"/>
        <v>-2845</v>
      </c>
      <c r="EG86" s="6">
        <f t="shared" si="97"/>
        <v>-2579</v>
      </c>
      <c r="EH86" s="6">
        <f t="shared" si="97"/>
        <v>-2311</v>
      </c>
      <c r="EI86" s="6">
        <f t="shared" si="97"/>
        <v>-2041</v>
      </c>
      <c r="EJ86" s="6">
        <f t="shared" si="97"/>
        <v>-1769</v>
      </c>
      <c r="EK86" s="6">
        <f t="shared" si="97"/>
        <v>-1495</v>
      </c>
      <c r="EL86" s="6">
        <f t="shared" si="97"/>
        <v>-1219</v>
      </c>
      <c r="EM86" s="6">
        <f t="shared" si="97"/>
        <v>-941</v>
      </c>
      <c r="EN86" s="6">
        <f t="shared" si="97"/>
        <v>-661</v>
      </c>
      <c r="EO86" s="6">
        <f t="shared" si="97"/>
        <v>-379</v>
      </c>
      <c r="EP86" s="6">
        <f t="shared" si="97"/>
        <v>-95</v>
      </c>
      <c r="EQ86" s="49">
        <f t="shared" si="97"/>
        <v>191</v>
      </c>
      <c r="ER86" s="6">
        <f t="shared" si="97"/>
        <v>479</v>
      </c>
      <c r="ES86" s="6">
        <f t="shared" si="90"/>
        <v>769</v>
      </c>
      <c r="ET86" s="6">
        <f t="shared" si="90"/>
        <v>1061</v>
      </c>
    </row>
    <row r="87" spans="2:150" ht="15">
      <c r="B87" s="24">
        <v>82</v>
      </c>
      <c r="C87" s="47">
        <f t="shared" si="80"/>
        <v>10450</v>
      </c>
      <c r="D87" s="6">
        <f t="shared" si="91"/>
        <v>-20899</v>
      </c>
      <c r="E87" s="6">
        <f t="shared" si="91"/>
        <v>-20897</v>
      </c>
      <c r="F87" s="6">
        <f t="shared" si="91"/>
        <v>-20893</v>
      </c>
      <c r="G87" s="6">
        <f t="shared" si="91"/>
        <v>-20887</v>
      </c>
      <c r="H87" s="6">
        <f t="shared" si="91"/>
        <v>-20879</v>
      </c>
      <c r="I87" s="6">
        <f t="shared" si="91"/>
        <v>-20869</v>
      </c>
      <c r="J87" s="6">
        <f t="shared" si="91"/>
        <v>-20857</v>
      </c>
      <c r="K87" s="6">
        <f t="shared" si="91"/>
        <v>-20843</v>
      </c>
      <c r="L87" s="6">
        <f t="shared" si="91"/>
        <v>-20827</v>
      </c>
      <c r="M87" s="6">
        <f t="shared" si="91"/>
        <v>-20809</v>
      </c>
      <c r="N87" s="6">
        <f t="shared" si="91"/>
        <v>-20789</v>
      </c>
      <c r="O87" s="6">
        <f t="shared" si="91"/>
        <v>-20767</v>
      </c>
      <c r="P87" s="6">
        <f t="shared" si="91"/>
        <v>-20743</v>
      </c>
      <c r="Q87" s="6">
        <f t="shared" si="91"/>
        <v>-20717</v>
      </c>
      <c r="R87" s="6">
        <f t="shared" si="91"/>
        <v>-20689</v>
      </c>
      <c r="S87" s="6">
        <f t="shared" si="91"/>
        <v>-20659</v>
      </c>
      <c r="T87" s="6">
        <f t="shared" si="92"/>
        <v>-20627</v>
      </c>
      <c r="U87" s="6">
        <f t="shared" si="92"/>
        <v>-20593</v>
      </c>
      <c r="V87" s="6">
        <f t="shared" si="92"/>
        <v>-20557</v>
      </c>
      <c r="W87" s="6">
        <f t="shared" si="92"/>
        <v>-20519</v>
      </c>
      <c r="X87" s="6">
        <f t="shared" si="92"/>
        <v>-20479</v>
      </c>
      <c r="Y87" s="6">
        <f t="shared" si="92"/>
        <v>-20437</v>
      </c>
      <c r="Z87" s="6">
        <f t="shared" si="92"/>
        <v>-20393</v>
      </c>
      <c r="AA87" s="6">
        <f t="shared" si="92"/>
        <v>-20347</v>
      </c>
      <c r="AB87" s="6">
        <f t="shared" si="92"/>
        <v>-20299</v>
      </c>
      <c r="AC87" s="6">
        <f t="shared" si="92"/>
        <v>-20249</v>
      </c>
      <c r="AD87" s="6">
        <f t="shared" si="92"/>
        <v>-20197</v>
      </c>
      <c r="AE87" s="6">
        <f t="shared" si="92"/>
        <v>-20143</v>
      </c>
      <c r="AF87" s="6">
        <f t="shared" si="92"/>
        <v>-20087</v>
      </c>
      <c r="AG87" s="6">
        <f t="shared" si="92"/>
        <v>-20029</v>
      </c>
      <c r="AH87" s="6">
        <f t="shared" si="92"/>
        <v>-19969</v>
      </c>
      <c r="AI87" s="6">
        <f t="shared" si="93"/>
        <v>-19907</v>
      </c>
      <c r="AJ87" s="6">
        <f t="shared" si="93"/>
        <v>-19843</v>
      </c>
      <c r="AK87" s="6">
        <f t="shared" si="93"/>
        <v>-19777</v>
      </c>
      <c r="AL87" s="6">
        <f t="shared" si="93"/>
        <v>-19709</v>
      </c>
      <c r="AM87" s="6">
        <f t="shared" si="93"/>
        <v>-19639</v>
      </c>
      <c r="AN87" s="6">
        <f t="shared" si="93"/>
        <v>-19567</v>
      </c>
      <c r="AO87" s="6">
        <f t="shared" si="93"/>
        <v>-19493</v>
      </c>
      <c r="AP87" s="6">
        <f t="shared" si="93"/>
        <v>-19417</v>
      </c>
      <c r="AQ87" s="6">
        <f t="shared" si="93"/>
        <v>-19339</v>
      </c>
      <c r="AR87" s="6">
        <f t="shared" si="93"/>
        <v>-19259</v>
      </c>
      <c r="AS87" s="6">
        <f t="shared" si="93"/>
        <v>-19177</v>
      </c>
      <c r="AT87" s="6">
        <f t="shared" si="93"/>
        <v>-19093</v>
      </c>
      <c r="AU87" s="6">
        <f t="shared" si="93"/>
        <v>-19007</v>
      </c>
      <c r="AV87" s="6">
        <f t="shared" si="93"/>
        <v>-18919</v>
      </c>
      <c r="AW87" s="6">
        <f t="shared" si="93"/>
        <v>-18829</v>
      </c>
      <c r="AX87" s="6">
        <f t="shared" si="93"/>
        <v>-18737</v>
      </c>
      <c r="AY87" s="6">
        <f t="shared" si="99"/>
        <v>-18643</v>
      </c>
      <c r="AZ87" s="6">
        <f t="shared" si="99"/>
        <v>-18547</v>
      </c>
      <c r="BA87" s="6">
        <f t="shared" si="99"/>
        <v>-18449</v>
      </c>
      <c r="BB87" s="6">
        <f t="shared" si="95"/>
        <v>-18349</v>
      </c>
      <c r="BC87" s="6">
        <f t="shared" si="95"/>
        <v>-18247</v>
      </c>
      <c r="BD87" s="6">
        <f t="shared" si="95"/>
        <v>-18143</v>
      </c>
      <c r="BE87" s="6">
        <f t="shared" si="95"/>
        <v>-18037</v>
      </c>
      <c r="BF87" s="6">
        <f t="shared" si="95"/>
        <v>-17929</v>
      </c>
      <c r="BG87" s="6">
        <f t="shared" si="95"/>
        <v>-17819</v>
      </c>
      <c r="BH87" s="6">
        <f t="shared" si="95"/>
        <v>-17707</v>
      </c>
      <c r="BI87" s="6">
        <f t="shared" si="95"/>
        <v>-17593</v>
      </c>
      <c r="BJ87" s="6">
        <f t="shared" si="95"/>
        <v>-17477</v>
      </c>
      <c r="BK87" s="6">
        <f t="shared" si="95"/>
        <v>-17359</v>
      </c>
      <c r="BL87" s="6">
        <f t="shared" si="95"/>
        <v>-17239</v>
      </c>
      <c r="BM87" s="6">
        <f t="shared" si="95"/>
        <v>-17117</v>
      </c>
      <c r="BN87" s="6">
        <f t="shared" si="95"/>
        <v>-16993</v>
      </c>
      <c r="BO87" s="6">
        <f t="shared" si="100"/>
        <v>-16867</v>
      </c>
      <c r="BP87" s="6">
        <f t="shared" si="100"/>
        <v>-16739</v>
      </c>
      <c r="BQ87" s="6">
        <f t="shared" si="100"/>
        <v>-16609</v>
      </c>
      <c r="BR87" s="6">
        <f t="shared" si="100"/>
        <v>-16477</v>
      </c>
      <c r="BS87" s="6">
        <f t="shared" si="100"/>
        <v>-16343</v>
      </c>
      <c r="BT87" s="6">
        <f t="shared" si="100"/>
        <v>-16207</v>
      </c>
      <c r="BU87" s="6">
        <f t="shared" si="100"/>
        <v>-16069</v>
      </c>
      <c r="BV87" s="6">
        <f t="shared" si="100"/>
        <v>-15929</v>
      </c>
      <c r="BW87" s="6">
        <f t="shared" si="100"/>
        <v>-15787</v>
      </c>
      <c r="BX87" s="6">
        <f t="shared" si="98"/>
        <v>-15643</v>
      </c>
      <c r="BY87" s="6">
        <f t="shared" si="100"/>
        <v>-15497</v>
      </c>
      <c r="BZ87" s="6">
        <f t="shared" si="100"/>
        <v>-15349</v>
      </c>
      <c r="CA87" s="6">
        <f t="shared" si="100"/>
        <v>-15199</v>
      </c>
      <c r="CB87" s="6">
        <f t="shared" si="100"/>
        <v>-15047</v>
      </c>
      <c r="CC87" s="6">
        <f t="shared" si="100"/>
        <v>-14893</v>
      </c>
      <c r="CD87" s="6">
        <f t="shared" si="100"/>
        <v>-14737</v>
      </c>
      <c r="CE87" s="6">
        <f t="shared" si="86"/>
        <v>-14579</v>
      </c>
      <c r="CF87" s="6">
        <f t="shared" si="84"/>
        <v>-14419</v>
      </c>
      <c r="CG87" s="6">
        <f t="shared" si="84"/>
        <v>-14257</v>
      </c>
      <c r="CH87" s="6">
        <f t="shared" si="84"/>
        <v>-14093</v>
      </c>
      <c r="CI87" s="6">
        <f t="shared" si="84"/>
        <v>-13927</v>
      </c>
      <c r="CJ87" s="6">
        <f t="shared" si="84"/>
        <v>-13759</v>
      </c>
      <c r="CK87" s="6">
        <f t="shared" si="84"/>
        <v>-13589</v>
      </c>
      <c r="CL87" s="6">
        <f t="shared" si="84"/>
        <v>-13417</v>
      </c>
      <c r="CM87" s="6">
        <f t="shared" si="84"/>
        <v>-13243</v>
      </c>
      <c r="CN87" s="6">
        <f t="shared" si="84"/>
        <v>-13067</v>
      </c>
      <c r="CO87" s="6">
        <f t="shared" si="84"/>
        <v>-12889</v>
      </c>
      <c r="CP87" s="6">
        <f t="shared" si="84"/>
        <v>-12709</v>
      </c>
      <c r="CQ87" s="6">
        <f t="shared" si="84"/>
        <v>-12527</v>
      </c>
      <c r="CR87" s="6">
        <f t="shared" si="84"/>
        <v>-12343</v>
      </c>
      <c r="CS87" s="6">
        <f t="shared" si="84"/>
        <v>-12157</v>
      </c>
      <c r="CT87" s="6">
        <f t="shared" si="84"/>
        <v>-11969</v>
      </c>
      <c r="CU87" s="6">
        <f t="shared" si="84"/>
        <v>-11779</v>
      </c>
      <c r="CV87" s="6">
        <f t="shared" si="87"/>
        <v>-11587</v>
      </c>
      <c r="CW87" s="6">
        <f t="shared" si="87"/>
        <v>-11393</v>
      </c>
      <c r="CX87" s="6">
        <f t="shared" si="87"/>
        <v>-11197</v>
      </c>
      <c r="CY87" s="6">
        <f t="shared" si="87"/>
        <v>-10999</v>
      </c>
      <c r="CZ87" s="6">
        <f t="shared" si="87"/>
        <v>-10799</v>
      </c>
      <c r="DA87" s="6">
        <f t="shared" si="87"/>
        <v>-10597</v>
      </c>
      <c r="DB87" s="6">
        <f t="shared" si="87"/>
        <v>-10393</v>
      </c>
      <c r="DC87" s="6">
        <f t="shared" si="87"/>
        <v>-10187</v>
      </c>
      <c r="DD87" s="6">
        <f t="shared" si="87"/>
        <v>-9979</v>
      </c>
      <c r="DE87" s="6">
        <f t="shared" si="87"/>
        <v>-9769</v>
      </c>
      <c r="DF87" s="6">
        <f t="shared" si="87"/>
        <v>-9557</v>
      </c>
      <c r="DG87" s="6">
        <f t="shared" si="87"/>
        <v>-9343</v>
      </c>
      <c r="DH87" s="6">
        <f t="shared" si="87"/>
        <v>-9127</v>
      </c>
      <c r="DI87" s="6">
        <f t="shared" si="87"/>
        <v>-8909</v>
      </c>
      <c r="DJ87" s="6">
        <f t="shared" si="87"/>
        <v>-8689</v>
      </c>
      <c r="DK87" s="6">
        <f t="shared" si="87"/>
        <v>-8467</v>
      </c>
      <c r="DL87" s="6">
        <f t="shared" si="83"/>
        <v>-8243</v>
      </c>
      <c r="DM87" s="6">
        <f t="shared" si="83"/>
        <v>-8017</v>
      </c>
      <c r="DN87" s="6">
        <f t="shared" si="83"/>
        <v>-7789</v>
      </c>
      <c r="DO87" s="6">
        <f t="shared" si="83"/>
        <v>-7559</v>
      </c>
      <c r="DP87" s="6">
        <f t="shared" si="83"/>
        <v>-7327</v>
      </c>
      <c r="DQ87" s="6">
        <f t="shared" si="83"/>
        <v>-7093</v>
      </c>
      <c r="DR87" s="6">
        <f t="shared" si="83"/>
        <v>-6857</v>
      </c>
      <c r="DS87" s="6">
        <f t="shared" si="83"/>
        <v>-6619</v>
      </c>
      <c r="DT87" s="6">
        <f t="shared" si="83"/>
        <v>-6379</v>
      </c>
      <c r="DU87" s="6">
        <f t="shared" si="83"/>
        <v>-6137</v>
      </c>
      <c r="DV87" s="6">
        <f t="shared" si="83"/>
        <v>-5893</v>
      </c>
      <c r="DW87" s="6">
        <f t="shared" si="83"/>
        <v>-5647</v>
      </c>
      <c r="DX87" s="6">
        <f t="shared" si="83"/>
        <v>-5399</v>
      </c>
      <c r="DY87" s="6">
        <f t="shared" si="83"/>
        <v>-5149</v>
      </c>
      <c r="DZ87" s="6">
        <f t="shared" si="83"/>
        <v>-4897</v>
      </c>
      <c r="EA87" s="6">
        <f t="shared" si="83"/>
        <v>-4643</v>
      </c>
      <c r="EB87" s="6">
        <f t="shared" si="81"/>
        <v>-4387</v>
      </c>
      <c r="EC87" s="6">
        <f t="shared" si="97"/>
        <v>-4129</v>
      </c>
      <c r="ED87" s="6">
        <f t="shared" si="97"/>
        <v>-3869</v>
      </c>
      <c r="EE87" s="6">
        <f t="shared" si="97"/>
        <v>-3607</v>
      </c>
      <c r="EF87" s="6">
        <f t="shared" si="97"/>
        <v>-3343</v>
      </c>
      <c r="EG87" s="6">
        <f t="shared" si="97"/>
        <v>-3077</v>
      </c>
      <c r="EH87" s="6">
        <f t="shared" si="97"/>
        <v>-2809</v>
      </c>
      <c r="EI87" s="6">
        <f t="shared" si="97"/>
        <v>-2539</v>
      </c>
      <c r="EJ87" s="6">
        <f t="shared" si="97"/>
        <v>-2267</v>
      </c>
      <c r="EK87" s="6">
        <f t="shared" si="97"/>
        <v>-1993</v>
      </c>
      <c r="EL87" s="6">
        <f t="shared" si="97"/>
        <v>-1717</v>
      </c>
      <c r="EM87" s="6">
        <f t="shared" si="97"/>
        <v>-1439</v>
      </c>
      <c r="EN87" s="6">
        <f t="shared" si="97"/>
        <v>-1159</v>
      </c>
      <c r="EO87" s="6">
        <f t="shared" si="97"/>
        <v>-877</v>
      </c>
      <c r="EP87" s="6">
        <f t="shared" si="97"/>
        <v>-593</v>
      </c>
      <c r="EQ87" s="6">
        <f t="shared" si="97"/>
        <v>-307</v>
      </c>
      <c r="ER87" s="6">
        <f t="shared" si="97"/>
        <v>-19</v>
      </c>
      <c r="ES87" s="49">
        <f t="shared" si="90"/>
        <v>271</v>
      </c>
      <c r="ET87" s="6">
        <f t="shared" si="90"/>
        <v>563</v>
      </c>
    </row>
    <row r="88" spans="2:175" ht="15">
      <c r="B88" s="24">
        <v>83</v>
      </c>
      <c r="C88" s="47">
        <f t="shared" si="80"/>
        <v>10702</v>
      </c>
      <c r="D88" s="6">
        <f t="shared" si="91"/>
        <v>-21403</v>
      </c>
      <c r="E88" s="6">
        <f t="shared" si="91"/>
        <v>-21401</v>
      </c>
      <c r="F88" s="6">
        <f t="shared" si="91"/>
        <v>-21397</v>
      </c>
      <c r="G88" s="6">
        <f t="shared" si="91"/>
        <v>-21391</v>
      </c>
      <c r="H88" s="6">
        <f t="shared" si="91"/>
        <v>-21383</v>
      </c>
      <c r="I88" s="6">
        <f t="shared" si="91"/>
        <v>-21373</v>
      </c>
      <c r="J88" s="6">
        <f t="shared" si="91"/>
        <v>-21361</v>
      </c>
      <c r="K88" s="6">
        <f t="shared" si="91"/>
        <v>-21347</v>
      </c>
      <c r="L88" s="6">
        <f t="shared" si="91"/>
        <v>-21331</v>
      </c>
      <c r="M88" s="6">
        <f t="shared" si="91"/>
        <v>-21313</v>
      </c>
      <c r="N88" s="6">
        <f t="shared" si="91"/>
        <v>-21293</v>
      </c>
      <c r="O88" s="6">
        <f t="shared" si="91"/>
        <v>-21271</v>
      </c>
      <c r="P88" s="6">
        <f t="shared" si="91"/>
        <v>-21247</v>
      </c>
      <c r="Q88" s="6">
        <f t="shared" si="91"/>
        <v>-21221</v>
      </c>
      <c r="R88" s="6">
        <f t="shared" si="91"/>
        <v>-21193</v>
      </c>
      <c r="S88" s="6">
        <f t="shared" si="91"/>
        <v>-21163</v>
      </c>
      <c r="T88" s="6">
        <f t="shared" si="92"/>
        <v>-21131</v>
      </c>
      <c r="U88" s="6">
        <f t="shared" si="92"/>
        <v>-21097</v>
      </c>
      <c r="V88" s="6">
        <f t="shared" si="92"/>
        <v>-21061</v>
      </c>
      <c r="W88" s="6">
        <f t="shared" si="92"/>
        <v>-21023</v>
      </c>
      <c r="X88" s="6">
        <f t="shared" si="92"/>
        <v>-20983</v>
      </c>
      <c r="Y88" s="6">
        <f t="shared" si="92"/>
        <v>-20941</v>
      </c>
      <c r="Z88" s="6">
        <f t="shared" si="92"/>
        <v>-20897</v>
      </c>
      <c r="AA88" s="6">
        <f t="shared" si="92"/>
        <v>-20851</v>
      </c>
      <c r="AB88" s="6">
        <f t="shared" si="92"/>
        <v>-20803</v>
      </c>
      <c r="AC88" s="6">
        <f t="shared" si="92"/>
        <v>-20753</v>
      </c>
      <c r="AD88" s="6">
        <f t="shared" si="92"/>
        <v>-20701</v>
      </c>
      <c r="AE88" s="6">
        <f t="shared" si="92"/>
        <v>-20647</v>
      </c>
      <c r="AF88" s="6">
        <f t="shared" si="92"/>
        <v>-20591</v>
      </c>
      <c r="AG88" s="6">
        <f t="shared" si="92"/>
        <v>-20533</v>
      </c>
      <c r="AH88" s="6">
        <f t="shared" si="92"/>
        <v>-20473</v>
      </c>
      <c r="AI88" s="6">
        <f t="shared" si="93"/>
        <v>-20411</v>
      </c>
      <c r="AJ88" s="6">
        <f t="shared" si="93"/>
        <v>-20347</v>
      </c>
      <c r="AK88" s="6">
        <f t="shared" si="93"/>
        <v>-20281</v>
      </c>
      <c r="AL88" s="6">
        <f t="shared" si="93"/>
        <v>-20213</v>
      </c>
      <c r="AM88" s="6">
        <f t="shared" si="93"/>
        <v>-20143</v>
      </c>
      <c r="AN88" s="6">
        <f t="shared" si="93"/>
        <v>-20071</v>
      </c>
      <c r="AO88" s="6">
        <f t="shared" si="93"/>
        <v>-19997</v>
      </c>
      <c r="AP88" s="6">
        <f t="shared" si="93"/>
        <v>-19921</v>
      </c>
      <c r="AQ88" s="6">
        <f t="shared" si="93"/>
        <v>-19843</v>
      </c>
      <c r="AR88" s="6">
        <f t="shared" si="93"/>
        <v>-19763</v>
      </c>
      <c r="AS88" s="6">
        <f t="shared" si="93"/>
        <v>-19681</v>
      </c>
      <c r="AT88" s="6">
        <f t="shared" si="93"/>
        <v>-19597</v>
      </c>
      <c r="AU88" s="6">
        <f t="shared" si="93"/>
        <v>-19511</v>
      </c>
      <c r="AV88" s="6">
        <f t="shared" si="93"/>
        <v>-19423</v>
      </c>
      <c r="AW88" s="6">
        <f t="shared" si="93"/>
        <v>-19333</v>
      </c>
      <c r="AX88" s="6">
        <f t="shared" si="93"/>
        <v>-19241</v>
      </c>
      <c r="AY88" s="6">
        <f t="shared" si="99"/>
        <v>-19147</v>
      </c>
      <c r="AZ88" s="6">
        <f t="shared" si="99"/>
        <v>-19051</v>
      </c>
      <c r="BA88" s="6">
        <f t="shared" si="99"/>
        <v>-18953</v>
      </c>
      <c r="BB88" s="6">
        <f t="shared" si="95"/>
        <v>-18853</v>
      </c>
      <c r="BC88" s="6">
        <f t="shared" si="95"/>
        <v>-18751</v>
      </c>
      <c r="BD88" s="6">
        <f t="shared" si="95"/>
        <v>-18647</v>
      </c>
      <c r="BE88" s="6">
        <f t="shared" si="95"/>
        <v>-18541</v>
      </c>
      <c r="BF88" s="6">
        <f t="shared" si="95"/>
        <v>-18433</v>
      </c>
      <c r="BG88" s="6">
        <f t="shared" si="95"/>
        <v>-18323</v>
      </c>
      <c r="BH88" s="6">
        <f t="shared" si="95"/>
        <v>-18211</v>
      </c>
      <c r="BI88" s="6">
        <f t="shared" si="95"/>
        <v>-18097</v>
      </c>
      <c r="BJ88" s="6">
        <f t="shared" si="95"/>
        <v>-17981</v>
      </c>
      <c r="BK88" s="6">
        <f t="shared" si="95"/>
        <v>-17863</v>
      </c>
      <c r="BL88" s="6">
        <f t="shared" si="95"/>
        <v>-17743</v>
      </c>
      <c r="BM88" s="6">
        <f t="shared" si="95"/>
        <v>-17621</v>
      </c>
      <c r="BN88" s="6">
        <f t="shared" si="95"/>
        <v>-17497</v>
      </c>
      <c r="BO88" s="6">
        <f t="shared" si="100"/>
        <v>-17371</v>
      </c>
      <c r="BP88" s="6">
        <f t="shared" si="100"/>
        <v>-17243</v>
      </c>
      <c r="BQ88" s="6">
        <f t="shared" si="100"/>
        <v>-17113</v>
      </c>
      <c r="BR88" s="6">
        <f t="shared" si="100"/>
        <v>-16981</v>
      </c>
      <c r="BS88" s="6">
        <f t="shared" si="100"/>
        <v>-16847</v>
      </c>
      <c r="BT88" s="6">
        <f t="shared" si="100"/>
        <v>-16711</v>
      </c>
      <c r="BU88" s="6">
        <f t="shared" si="100"/>
        <v>-16573</v>
      </c>
      <c r="BV88" s="6">
        <f t="shared" si="100"/>
        <v>-16433</v>
      </c>
      <c r="BW88" s="6">
        <f t="shared" si="100"/>
        <v>-16291</v>
      </c>
      <c r="BX88" s="6">
        <f t="shared" si="98"/>
        <v>-16147</v>
      </c>
      <c r="BY88" s="6">
        <f t="shared" si="100"/>
        <v>-16001</v>
      </c>
      <c r="BZ88" s="6">
        <f t="shared" si="100"/>
        <v>-15853</v>
      </c>
      <c r="CA88" s="6">
        <f t="shared" si="100"/>
        <v>-15703</v>
      </c>
      <c r="CB88" s="6">
        <f t="shared" si="100"/>
        <v>-15551</v>
      </c>
      <c r="CC88" s="6">
        <f t="shared" si="100"/>
        <v>-15397</v>
      </c>
      <c r="CD88" s="6">
        <f t="shared" si="100"/>
        <v>-15241</v>
      </c>
      <c r="CE88" s="6">
        <f t="shared" si="86"/>
        <v>-15083</v>
      </c>
      <c r="CF88" s="6">
        <f t="shared" si="84"/>
        <v>-14923</v>
      </c>
      <c r="CG88" s="6">
        <f t="shared" si="84"/>
        <v>-14761</v>
      </c>
      <c r="CH88" s="6">
        <f t="shared" si="84"/>
        <v>-14597</v>
      </c>
      <c r="CI88" s="6">
        <f t="shared" si="84"/>
        <v>-14431</v>
      </c>
      <c r="CJ88" s="6">
        <f t="shared" si="84"/>
        <v>-14263</v>
      </c>
      <c r="CK88" s="6">
        <f t="shared" si="84"/>
        <v>-14093</v>
      </c>
      <c r="CL88" s="6">
        <f t="shared" si="84"/>
        <v>-13921</v>
      </c>
      <c r="CM88" s="6">
        <f t="shared" si="84"/>
        <v>-13747</v>
      </c>
      <c r="CN88" s="6">
        <f t="shared" si="84"/>
        <v>-13571</v>
      </c>
      <c r="CO88" s="6">
        <f t="shared" si="84"/>
        <v>-13393</v>
      </c>
      <c r="CP88" s="6">
        <f t="shared" si="84"/>
        <v>-13213</v>
      </c>
      <c r="CQ88" s="6">
        <f t="shared" si="84"/>
        <v>-13031</v>
      </c>
      <c r="CR88" s="6">
        <f t="shared" si="84"/>
        <v>-12847</v>
      </c>
      <c r="CS88" s="6">
        <f t="shared" si="84"/>
        <v>-12661</v>
      </c>
      <c r="CT88" s="6">
        <f t="shared" si="84"/>
        <v>-12473</v>
      </c>
      <c r="CU88" s="6">
        <f t="shared" si="84"/>
        <v>-12283</v>
      </c>
      <c r="CV88" s="6">
        <f t="shared" si="87"/>
        <v>-12091</v>
      </c>
      <c r="CW88" s="6">
        <f t="shared" si="87"/>
        <v>-11897</v>
      </c>
      <c r="CX88" s="6">
        <f t="shared" si="87"/>
        <v>-11701</v>
      </c>
      <c r="CY88" s="6">
        <f t="shared" si="87"/>
        <v>-11503</v>
      </c>
      <c r="CZ88" s="6">
        <f t="shared" si="87"/>
        <v>-11303</v>
      </c>
      <c r="DA88" s="6">
        <f t="shared" si="87"/>
        <v>-11101</v>
      </c>
      <c r="DB88" s="6">
        <f t="shared" si="87"/>
        <v>-10897</v>
      </c>
      <c r="DC88" s="6">
        <f t="shared" si="87"/>
        <v>-10691</v>
      </c>
      <c r="DD88" s="6">
        <f t="shared" si="87"/>
        <v>-10483</v>
      </c>
      <c r="DE88" s="6">
        <f t="shared" si="87"/>
        <v>-10273</v>
      </c>
      <c r="DF88" s="6">
        <f t="shared" si="87"/>
        <v>-10061</v>
      </c>
      <c r="DG88" s="6">
        <f t="shared" si="87"/>
        <v>-9847</v>
      </c>
      <c r="DH88" s="6">
        <f t="shared" si="87"/>
        <v>-9631</v>
      </c>
      <c r="DI88" s="6">
        <f t="shared" si="87"/>
        <v>-9413</v>
      </c>
      <c r="DJ88" s="6">
        <f t="shared" si="87"/>
        <v>-9193</v>
      </c>
      <c r="DK88" s="6">
        <f t="shared" si="87"/>
        <v>-8971</v>
      </c>
      <c r="DL88" s="6">
        <f t="shared" si="83"/>
        <v>-8747</v>
      </c>
      <c r="DM88" s="6">
        <f t="shared" si="83"/>
        <v>-8521</v>
      </c>
      <c r="DN88" s="6">
        <f t="shared" si="83"/>
        <v>-8293</v>
      </c>
      <c r="DO88" s="6">
        <f t="shared" si="83"/>
        <v>-8063</v>
      </c>
      <c r="DP88" s="6">
        <f t="shared" si="83"/>
        <v>-7831</v>
      </c>
      <c r="DQ88" s="6">
        <f t="shared" si="83"/>
        <v>-7597</v>
      </c>
      <c r="DR88" s="6">
        <f t="shared" si="83"/>
        <v>-7361</v>
      </c>
      <c r="DS88" s="6">
        <f t="shared" si="83"/>
        <v>-7123</v>
      </c>
      <c r="DT88" s="6">
        <f t="shared" si="83"/>
        <v>-6883</v>
      </c>
      <c r="DU88" s="6">
        <f t="shared" si="83"/>
        <v>-6641</v>
      </c>
      <c r="DV88" s="6">
        <f t="shared" si="83"/>
        <v>-6397</v>
      </c>
      <c r="DW88" s="6">
        <f t="shared" si="83"/>
        <v>-6151</v>
      </c>
      <c r="DX88" s="6">
        <f t="shared" si="83"/>
        <v>-5903</v>
      </c>
      <c r="DY88" s="6">
        <f t="shared" si="83"/>
        <v>-5653</v>
      </c>
      <c r="DZ88" s="6">
        <f t="shared" si="83"/>
        <v>-5401</v>
      </c>
      <c r="EA88" s="6">
        <f t="shared" si="83"/>
        <v>-5147</v>
      </c>
      <c r="EB88" s="6">
        <f t="shared" si="81"/>
        <v>-4891</v>
      </c>
      <c r="EC88" s="6">
        <f t="shared" si="97"/>
        <v>-4633</v>
      </c>
      <c r="ED88" s="6">
        <f t="shared" si="97"/>
        <v>-4373</v>
      </c>
      <c r="EE88" s="6">
        <f t="shared" si="97"/>
        <v>-4111</v>
      </c>
      <c r="EF88" s="6">
        <f t="shared" si="97"/>
        <v>-3847</v>
      </c>
      <c r="EG88" s="6">
        <f t="shared" si="97"/>
        <v>-3581</v>
      </c>
      <c r="EH88" s="6">
        <f t="shared" si="97"/>
        <v>-3313</v>
      </c>
      <c r="EI88" s="6">
        <f t="shared" si="97"/>
        <v>-3043</v>
      </c>
      <c r="EJ88" s="6">
        <f t="shared" si="97"/>
        <v>-2771</v>
      </c>
      <c r="EK88" s="6">
        <f t="shared" si="97"/>
        <v>-2497</v>
      </c>
      <c r="EL88" s="6">
        <f t="shared" si="97"/>
        <v>-2221</v>
      </c>
      <c r="EM88" s="6">
        <f t="shared" si="97"/>
        <v>-1943</v>
      </c>
      <c r="EN88" s="6">
        <f t="shared" si="97"/>
        <v>-1663</v>
      </c>
      <c r="EO88" s="6">
        <f t="shared" si="97"/>
        <v>-1381</v>
      </c>
      <c r="EP88" s="6">
        <f t="shared" si="97"/>
        <v>-1097</v>
      </c>
      <c r="EQ88" s="6">
        <f t="shared" si="97"/>
        <v>-811</v>
      </c>
      <c r="ER88" s="6">
        <f t="shared" si="97"/>
        <v>-523</v>
      </c>
      <c r="ES88" s="6">
        <f t="shared" si="90"/>
        <v>-233</v>
      </c>
      <c r="ET88" s="49">
        <f t="shared" si="90"/>
        <v>59</v>
      </c>
      <c r="EU88" s="6">
        <f t="shared" si="90"/>
        <v>353</v>
      </c>
      <c r="EV88" s="6">
        <f t="shared" si="90"/>
        <v>649</v>
      </c>
      <c r="EW88" s="6">
        <f t="shared" si="90"/>
        <v>947</v>
      </c>
      <c r="EX88" s="6">
        <f t="shared" si="90"/>
        <v>1247</v>
      </c>
      <c r="EY88" s="6">
        <f t="shared" si="90"/>
        <v>1549</v>
      </c>
      <c r="EZ88" s="6">
        <f t="shared" si="90"/>
        <v>1853</v>
      </c>
      <c r="FA88" s="6">
        <f t="shared" si="90"/>
        <v>2159</v>
      </c>
      <c r="FB88" s="6">
        <f t="shared" si="90"/>
        <v>2467</v>
      </c>
      <c r="FC88" s="6">
        <f t="shared" si="90"/>
        <v>2777</v>
      </c>
      <c r="FD88" s="6">
        <f t="shared" si="90"/>
        <v>3089</v>
      </c>
      <c r="FE88" s="6">
        <f t="shared" si="90"/>
        <v>3403</v>
      </c>
      <c r="FF88" s="6">
        <f t="shared" si="90"/>
        <v>3719</v>
      </c>
      <c r="FG88" s="6">
        <f t="shared" si="90"/>
        <v>4037</v>
      </c>
      <c r="FH88" s="6">
        <f t="shared" si="90"/>
        <v>4357</v>
      </c>
      <c r="FI88" s="6">
        <f aca="true" t="shared" si="101" ref="FH88:FW104">FI$4*FI$4-FI$4-(2*$C88-1)</f>
        <v>4679</v>
      </c>
      <c r="FJ88" s="6">
        <f t="shared" si="101"/>
        <v>5003</v>
      </c>
      <c r="FK88" s="6">
        <f t="shared" si="101"/>
        <v>5329</v>
      </c>
      <c r="FL88" s="6">
        <f t="shared" si="101"/>
        <v>5657</v>
      </c>
      <c r="FM88" s="6">
        <f t="shared" si="101"/>
        <v>5987</v>
      </c>
      <c r="FN88" s="6">
        <f t="shared" si="101"/>
        <v>6319</v>
      </c>
      <c r="FO88" s="6">
        <f t="shared" si="101"/>
        <v>6653</v>
      </c>
      <c r="FP88" s="6">
        <f t="shared" si="101"/>
        <v>6989</v>
      </c>
      <c r="FQ88" s="6">
        <f t="shared" si="101"/>
        <v>7327</v>
      </c>
      <c r="FR88" s="6">
        <f t="shared" si="101"/>
        <v>7667</v>
      </c>
      <c r="FS88" s="6">
        <f t="shared" si="101"/>
        <v>8009</v>
      </c>
    </row>
    <row r="89" spans="2:175" ht="15">
      <c r="B89" s="24">
        <v>84</v>
      </c>
      <c r="C89" s="47">
        <f t="shared" si="80"/>
        <v>10957</v>
      </c>
      <c r="D89" s="6">
        <f t="shared" si="91"/>
        <v>-21913</v>
      </c>
      <c r="E89" s="6">
        <f t="shared" si="91"/>
        <v>-21911</v>
      </c>
      <c r="F89" s="6">
        <f t="shared" si="91"/>
        <v>-21907</v>
      </c>
      <c r="G89" s="6">
        <f t="shared" si="91"/>
        <v>-21901</v>
      </c>
      <c r="H89" s="6">
        <f t="shared" si="91"/>
        <v>-21893</v>
      </c>
      <c r="I89" s="6">
        <f t="shared" si="91"/>
        <v>-21883</v>
      </c>
      <c r="J89" s="6">
        <f t="shared" si="91"/>
        <v>-21871</v>
      </c>
      <c r="K89" s="6">
        <f t="shared" si="91"/>
        <v>-21857</v>
      </c>
      <c r="L89" s="6">
        <f t="shared" si="91"/>
        <v>-21841</v>
      </c>
      <c r="M89" s="6">
        <f t="shared" si="91"/>
        <v>-21823</v>
      </c>
      <c r="N89" s="6">
        <f t="shared" si="91"/>
        <v>-21803</v>
      </c>
      <c r="O89" s="6">
        <f t="shared" si="91"/>
        <v>-21781</v>
      </c>
      <c r="P89" s="6">
        <f t="shared" si="91"/>
        <v>-21757</v>
      </c>
      <c r="Q89" s="6">
        <f t="shared" si="91"/>
        <v>-21731</v>
      </c>
      <c r="R89" s="6">
        <f t="shared" si="91"/>
        <v>-21703</v>
      </c>
      <c r="S89" s="6">
        <f t="shared" si="91"/>
        <v>-21673</v>
      </c>
      <c r="T89" s="6">
        <f t="shared" si="92"/>
        <v>-21641</v>
      </c>
      <c r="U89" s="6">
        <f t="shared" si="92"/>
        <v>-21607</v>
      </c>
      <c r="V89" s="6">
        <f t="shared" si="92"/>
        <v>-21571</v>
      </c>
      <c r="W89" s="6">
        <f t="shared" si="92"/>
        <v>-21533</v>
      </c>
      <c r="X89" s="6">
        <f t="shared" si="92"/>
        <v>-21493</v>
      </c>
      <c r="Y89" s="6">
        <f t="shared" si="92"/>
        <v>-21451</v>
      </c>
      <c r="Z89" s="6">
        <f t="shared" si="92"/>
        <v>-21407</v>
      </c>
      <c r="AA89" s="6">
        <f t="shared" si="92"/>
        <v>-21361</v>
      </c>
      <c r="AB89" s="6">
        <f t="shared" si="92"/>
        <v>-21313</v>
      </c>
      <c r="AC89" s="6">
        <f t="shared" si="92"/>
        <v>-21263</v>
      </c>
      <c r="AD89" s="6">
        <f t="shared" si="92"/>
        <v>-21211</v>
      </c>
      <c r="AE89" s="6">
        <f t="shared" si="92"/>
        <v>-21157</v>
      </c>
      <c r="AF89" s="6">
        <f t="shared" si="92"/>
        <v>-21101</v>
      </c>
      <c r="AG89" s="6">
        <f t="shared" si="92"/>
        <v>-21043</v>
      </c>
      <c r="AH89" s="6">
        <f t="shared" si="92"/>
        <v>-20983</v>
      </c>
      <c r="AI89" s="6">
        <f t="shared" si="93"/>
        <v>-20921</v>
      </c>
      <c r="AJ89" s="6">
        <f t="shared" si="93"/>
        <v>-20857</v>
      </c>
      <c r="AK89" s="6">
        <f t="shared" si="93"/>
        <v>-20791</v>
      </c>
      <c r="AL89" s="6">
        <f t="shared" si="93"/>
        <v>-20723</v>
      </c>
      <c r="AM89" s="6">
        <f t="shared" si="93"/>
        <v>-20653</v>
      </c>
      <c r="AN89" s="6">
        <f t="shared" si="93"/>
        <v>-20581</v>
      </c>
      <c r="AO89" s="6">
        <f t="shared" si="93"/>
        <v>-20507</v>
      </c>
      <c r="AP89" s="6">
        <f t="shared" si="93"/>
        <v>-20431</v>
      </c>
      <c r="AQ89" s="6">
        <f t="shared" si="93"/>
        <v>-20353</v>
      </c>
      <c r="AR89" s="6">
        <f t="shared" si="93"/>
        <v>-20273</v>
      </c>
      <c r="AS89" s="6">
        <f t="shared" si="93"/>
        <v>-20191</v>
      </c>
      <c r="AT89" s="6">
        <f t="shared" si="93"/>
        <v>-20107</v>
      </c>
      <c r="AU89" s="6">
        <f t="shared" si="93"/>
        <v>-20021</v>
      </c>
      <c r="AV89" s="6">
        <f t="shared" si="93"/>
        <v>-19933</v>
      </c>
      <c r="AW89" s="6">
        <f t="shared" si="93"/>
        <v>-19843</v>
      </c>
      <c r="AX89" s="6">
        <f t="shared" si="93"/>
        <v>-19751</v>
      </c>
      <c r="AY89" s="6">
        <f t="shared" si="99"/>
        <v>-19657</v>
      </c>
      <c r="AZ89" s="6">
        <f t="shared" si="99"/>
        <v>-19561</v>
      </c>
      <c r="BA89" s="6">
        <f t="shared" si="99"/>
        <v>-19463</v>
      </c>
      <c r="BB89" s="6">
        <f t="shared" si="95"/>
        <v>-19363</v>
      </c>
      <c r="BC89" s="6">
        <f t="shared" si="95"/>
        <v>-19261</v>
      </c>
      <c r="BD89" s="6">
        <f t="shared" si="95"/>
        <v>-19157</v>
      </c>
      <c r="BE89" s="6">
        <f t="shared" si="95"/>
        <v>-19051</v>
      </c>
      <c r="BF89" s="6">
        <f t="shared" si="95"/>
        <v>-18943</v>
      </c>
      <c r="BG89" s="6">
        <f t="shared" si="95"/>
        <v>-18833</v>
      </c>
      <c r="BH89" s="6">
        <f t="shared" si="95"/>
        <v>-18721</v>
      </c>
      <c r="BI89" s="6">
        <f t="shared" si="95"/>
        <v>-18607</v>
      </c>
      <c r="BJ89" s="6">
        <f t="shared" si="95"/>
        <v>-18491</v>
      </c>
      <c r="BK89" s="6">
        <f t="shared" si="95"/>
        <v>-18373</v>
      </c>
      <c r="BL89" s="6">
        <f t="shared" si="95"/>
        <v>-18253</v>
      </c>
      <c r="BM89" s="6">
        <f t="shared" si="95"/>
        <v>-18131</v>
      </c>
      <c r="BN89" s="6">
        <f t="shared" si="95"/>
        <v>-18007</v>
      </c>
      <c r="BO89" s="6">
        <f t="shared" si="100"/>
        <v>-17881</v>
      </c>
      <c r="BP89" s="6">
        <f t="shared" si="100"/>
        <v>-17753</v>
      </c>
      <c r="BQ89" s="6">
        <f t="shared" si="100"/>
        <v>-17623</v>
      </c>
      <c r="BR89" s="6">
        <f t="shared" si="100"/>
        <v>-17491</v>
      </c>
      <c r="BS89" s="6">
        <f t="shared" si="100"/>
        <v>-17357</v>
      </c>
      <c r="BT89" s="6">
        <f t="shared" si="100"/>
        <v>-17221</v>
      </c>
      <c r="BU89" s="6">
        <f t="shared" si="100"/>
        <v>-17083</v>
      </c>
      <c r="BV89" s="6">
        <f t="shared" si="100"/>
        <v>-16943</v>
      </c>
      <c r="BW89" s="6">
        <f t="shared" si="100"/>
        <v>-16801</v>
      </c>
      <c r="BX89" s="6">
        <f t="shared" si="98"/>
        <v>-16657</v>
      </c>
      <c r="BY89" s="6">
        <f t="shared" si="100"/>
        <v>-16511</v>
      </c>
      <c r="BZ89" s="6">
        <f t="shared" si="100"/>
        <v>-16363</v>
      </c>
      <c r="CA89" s="6">
        <f t="shared" si="100"/>
        <v>-16213</v>
      </c>
      <c r="CB89" s="6">
        <f t="shared" si="100"/>
        <v>-16061</v>
      </c>
      <c r="CC89" s="6">
        <f t="shared" si="100"/>
        <v>-15907</v>
      </c>
      <c r="CD89" s="6">
        <f t="shared" si="100"/>
        <v>-15751</v>
      </c>
      <c r="CE89" s="6">
        <f t="shared" si="86"/>
        <v>-15593</v>
      </c>
      <c r="CF89" s="6">
        <f t="shared" si="84"/>
        <v>-15433</v>
      </c>
      <c r="CG89" s="6">
        <f t="shared" si="84"/>
        <v>-15271</v>
      </c>
      <c r="CH89" s="6">
        <f t="shared" si="84"/>
        <v>-15107</v>
      </c>
      <c r="CI89" s="6">
        <f t="shared" si="84"/>
        <v>-14941</v>
      </c>
      <c r="CJ89" s="6">
        <f t="shared" si="84"/>
        <v>-14773</v>
      </c>
      <c r="CK89" s="6">
        <f t="shared" si="84"/>
        <v>-14603</v>
      </c>
      <c r="CL89" s="6">
        <f t="shared" si="84"/>
        <v>-14431</v>
      </c>
      <c r="CM89" s="6">
        <f t="shared" si="84"/>
        <v>-14257</v>
      </c>
      <c r="CN89" s="6">
        <f t="shared" si="84"/>
        <v>-14081</v>
      </c>
      <c r="CO89" s="6">
        <f t="shared" si="84"/>
        <v>-13903</v>
      </c>
      <c r="CP89" s="6">
        <f t="shared" si="84"/>
        <v>-13723</v>
      </c>
      <c r="CQ89" s="6">
        <f t="shared" si="84"/>
        <v>-13541</v>
      </c>
      <c r="CR89" s="6">
        <f t="shared" si="84"/>
        <v>-13357</v>
      </c>
      <c r="CS89" s="6">
        <f t="shared" si="84"/>
        <v>-13171</v>
      </c>
      <c r="CT89" s="6">
        <f t="shared" si="84"/>
        <v>-12983</v>
      </c>
      <c r="CU89" s="6">
        <f t="shared" si="84"/>
        <v>-12793</v>
      </c>
      <c r="CV89" s="6">
        <f t="shared" si="87"/>
        <v>-12601</v>
      </c>
      <c r="CW89" s="6">
        <f t="shared" si="87"/>
        <v>-12407</v>
      </c>
      <c r="CX89" s="6">
        <f t="shared" si="87"/>
        <v>-12211</v>
      </c>
      <c r="CY89" s="6">
        <f t="shared" si="87"/>
        <v>-12013</v>
      </c>
      <c r="CZ89" s="6">
        <f t="shared" si="87"/>
        <v>-11813</v>
      </c>
      <c r="DA89" s="6">
        <f t="shared" si="87"/>
        <v>-11611</v>
      </c>
      <c r="DB89" s="6">
        <f t="shared" si="87"/>
        <v>-11407</v>
      </c>
      <c r="DC89" s="6">
        <f t="shared" si="87"/>
        <v>-11201</v>
      </c>
      <c r="DD89" s="6">
        <f t="shared" si="87"/>
        <v>-10993</v>
      </c>
      <c r="DE89" s="6">
        <f t="shared" si="87"/>
        <v>-10783</v>
      </c>
      <c r="DF89" s="6">
        <f t="shared" si="87"/>
        <v>-10571</v>
      </c>
      <c r="DG89" s="6">
        <f t="shared" si="87"/>
        <v>-10357</v>
      </c>
      <c r="DH89" s="6">
        <f t="shared" si="87"/>
        <v>-10141</v>
      </c>
      <c r="DI89" s="6">
        <f t="shared" si="87"/>
        <v>-9923</v>
      </c>
      <c r="DJ89" s="6">
        <f t="shared" si="87"/>
        <v>-9703</v>
      </c>
      <c r="DK89" s="6">
        <f t="shared" si="87"/>
        <v>-9481</v>
      </c>
      <c r="DL89" s="6">
        <f t="shared" si="83"/>
        <v>-9257</v>
      </c>
      <c r="DM89" s="6">
        <f t="shared" si="83"/>
        <v>-9031</v>
      </c>
      <c r="DN89" s="6">
        <f t="shared" si="83"/>
        <v>-8803</v>
      </c>
      <c r="DO89" s="6">
        <f t="shared" si="83"/>
        <v>-8573</v>
      </c>
      <c r="DP89" s="6">
        <f t="shared" si="83"/>
        <v>-8341</v>
      </c>
      <c r="DQ89" s="6">
        <f t="shared" si="83"/>
        <v>-8107</v>
      </c>
      <c r="DR89" s="6">
        <f t="shared" si="83"/>
        <v>-7871</v>
      </c>
      <c r="DS89" s="6">
        <f t="shared" si="83"/>
        <v>-7633</v>
      </c>
      <c r="DT89" s="6">
        <f t="shared" si="83"/>
        <v>-7393</v>
      </c>
      <c r="DU89" s="6">
        <f t="shared" si="83"/>
        <v>-7151</v>
      </c>
      <c r="DV89" s="6">
        <f t="shared" si="83"/>
        <v>-6907</v>
      </c>
      <c r="DW89" s="6">
        <f t="shared" si="83"/>
        <v>-6661</v>
      </c>
      <c r="DX89" s="6">
        <f t="shared" si="83"/>
        <v>-6413</v>
      </c>
      <c r="DY89" s="6">
        <f t="shared" si="83"/>
        <v>-6163</v>
      </c>
      <c r="DZ89" s="6">
        <f t="shared" si="83"/>
        <v>-5911</v>
      </c>
      <c r="EA89" s="6">
        <f t="shared" si="83"/>
        <v>-5657</v>
      </c>
      <c r="EB89" s="6">
        <f t="shared" si="81"/>
        <v>-5401</v>
      </c>
      <c r="EC89" s="6">
        <f t="shared" si="97"/>
        <v>-5143</v>
      </c>
      <c r="ED89" s="6">
        <f t="shared" si="97"/>
        <v>-4883</v>
      </c>
      <c r="EE89" s="6">
        <f t="shared" si="97"/>
        <v>-4621</v>
      </c>
      <c r="EF89" s="6">
        <f t="shared" si="97"/>
        <v>-4357</v>
      </c>
      <c r="EG89" s="6">
        <f t="shared" si="97"/>
        <v>-4091</v>
      </c>
      <c r="EH89" s="6">
        <f t="shared" si="97"/>
        <v>-3823</v>
      </c>
      <c r="EI89" s="6">
        <f t="shared" si="97"/>
        <v>-3553</v>
      </c>
      <c r="EJ89" s="6">
        <f t="shared" si="97"/>
        <v>-3281</v>
      </c>
      <c r="EK89" s="6">
        <f t="shared" si="97"/>
        <v>-3007</v>
      </c>
      <c r="EL89" s="6">
        <f t="shared" si="97"/>
        <v>-2731</v>
      </c>
      <c r="EM89" s="6">
        <f t="shared" si="97"/>
        <v>-2453</v>
      </c>
      <c r="EN89" s="6">
        <f t="shared" si="97"/>
        <v>-2173</v>
      </c>
      <c r="EO89" s="6">
        <f t="shared" si="97"/>
        <v>-1891</v>
      </c>
      <c r="EP89" s="6">
        <f t="shared" si="97"/>
        <v>-1607</v>
      </c>
      <c r="EQ89" s="6">
        <f aca="true" t="shared" si="102" ref="EQ89:EQ106">EQ$4*EQ$4-EQ$4-(2*$C89-1)</f>
        <v>-1321</v>
      </c>
      <c r="ER89" s="6">
        <f t="shared" si="90"/>
        <v>-1033</v>
      </c>
      <c r="ES89" s="6">
        <f t="shared" si="90"/>
        <v>-743</v>
      </c>
      <c r="ET89" s="6">
        <f t="shared" si="90"/>
        <v>-451</v>
      </c>
      <c r="EU89" s="6">
        <f t="shared" si="90"/>
        <v>-157</v>
      </c>
      <c r="EV89" s="49">
        <f t="shared" si="90"/>
        <v>139</v>
      </c>
      <c r="EW89" s="6">
        <f t="shared" si="90"/>
        <v>437</v>
      </c>
      <c r="EX89" s="6">
        <f t="shared" si="90"/>
        <v>737</v>
      </c>
      <c r="EY89" s="6">
        <f t="shared" si="90"/>
        <v>1039</v>
      </c>
      <c r="EZ89" s="6">
        <f t="shared" si="90"/>
        <v>1343</v>
      </c>
      <c r="FA89" s="6">
        <f t="shared" si="90"/>
        <v>1649</v>
      </c>
      <c r="FB89" s="6">
        <f t="shared" si="90"/>
        <v>1957</v>
      </c>
      <c r="FC89" s="6">
        <f t="shared" si="90"/>
        <v>2267</v>
      </c>
      <c r="FD89" s="6">
        <f t="shared" si="90"/>
        <v>2579</v>
      </c>
      <c r="FE89" s="6">
        <f t="shared" si="90"/>
        <v>2893</v>
      </c>
      <c r="FF89" s="6">
        <f t="shared" si="90"/>
        <v>3209</v>
      </c>
      <c r="FG89" s="6">
        <f t="shared" si="90"/>
        <v>3527</v>
      </c>
      <c r="FH89" s="6">
        <f t="shared" si="101"/>
        <v>3847</v>
      </c>
      <c r="FI89" s="6">
        <f t="shared" si="101"/>
        <v>4169</v>
      </c>
      <c r="FJ89" s="6">
        <f t="shared" si="101"/>
        <v>4493</v>
      </c>
      <c r="FK89" s="6">
        <f t="shared" si="101"/>
        <v>4819</v>
      </c>
      <c r="FL89" s="6">
        <f t="shared" si="101"/>
        <v>5147</v>
      </c>
      <c r="FM89" s="6">
        <f t="shared" si="101"/>
        <v>5477</v>
      </c>
      <c r="FN89" s="6">
        <f t="shared" si="101"/>
        <v>5809</v>
      </c>
      <c r="FO89" s="6">
        <f t="shared" si="101"/>
        <v>6143</v>
      </c>
      <c r="FP89" s="6">
        <f t="shared" si="101"/>
        <v>6479</v>
      </c>
      <c r="FQ89" s="6">
        <f t="shared" si="101"/>
        <v>6817</v>
      </c>
      <c r="FR89" s="6">
        <f t="shared" si="101"/>
        <v>7157</v>
      </c>
      <c r="FS89" s="6">
        <f t="shared" si="101"/>
        <v>7499</v>
      </c>
    </row>
    <row r="90" spans="1:175" ht="15">
      <c r="A90" s="51"/>
      <c r="B90" s="24">
        <v>85</v>
      </c>
      <c r="C90" s="47">
        <f t="shared" si="80"/>
        <v>11215</v>
      </c>
      <c r="D90" s="6">
        <f t="shared" si="91"/>
        <v>-22429</v>
      </c>
      <c r="E90" s="6">
        <f t="shared" si="91"/>
        <v>-22427</v>
      </c>
      <c r="F90" s="6">
        <f t="shared" si="91"/>
        <v>-22423</v>
      </c>
      <c r="G90" s="6">
        <f t="shared" si="91"/>
        <v>-22417</v>
      </c>
      <c r="H90" s="6">
        <f t="shared" si="91"/>
        <v>-22409</v>
      </c>
      <c r="I90" s="6">
        <f t="shared" si="91"/>
        <v>-22399</v>
      </c>
      <c r="J90" s="6">
        <f t="shared" si="91"/>
        <v>-22387</v>
      </c>
      <c r="K90" s="6">
        <f t="shared" si="91"/>
        <v>-22373</v>
      </c>
      <c r="L90" s="6">
        <f t="shared" si="91"/>
        <v>-22357</v>
      </c>
      <c r="M90" s="6">
        <f t="shared" si="91"/>
        <v>-22339</v>
      </c>
      <c r="N90" s="6">
        <f t="shared" si="91"/>
        <v>-22319</v>
      </c>
      <c r="O90" s="6">
        <f t="shared" si="91"/>
        <v>-22297</v>
      </c>
      <c r="P90" s="6">
        <f t="shared" si="91"/>
        <v>-22273</v>
      </c>
      <c r="Q90" s="6">
        <f t="shared" si="91"/>
        <v>-22247</v>
      </c>
      <c r="R90" s="6">
        <f t="shared" si="91"/>
        <v>-22219</v>
      </c>
      <c r="S90" s="6">
        <f t="shared" si="91"/>
        <v>-22189</v>
      </c>
      <c r="T90" s="6">
        <f t="shared" si="92"/>
        <v>-22157</v>
      </c>
      <c r="U90" s="6">
        <f t="shared" si="92"/>
        <v>-22123</v>
      </c>
      <c r="V90" s="6">
        <f t="shared" si="92"/>
        <v>-22087</v>
      </c>
      <c r="W90" s="6">
        <f t="shared" si="92"/>
        <v>-22049</v>
      </c>
      <c r="X90" s="6">
        <f t="shared" si="92"/>
        <v>-22009</v>
      </c>
      <c r="Y90" s="6">
        <f t="shared" si="92"/>
        <v>-21967</v>
      </c>
      <c r="Z90" s="6">
        <f t="shared" si="92"/>
        <v>-21923</v>
      </c>
      <c r="AA90" s="6">
        <f t="shared" si="92"/>
        <v>-21877</v>
      </c>
      <c r="AB90" s="6">
        <f t="shared" si="92"/>
        <v>-21829</v>
      </c>
      <c r="AC90" s="6">
        <f t="shared" si="92"/>
        <v>-21779</v>
      </c>
      <c r="AD90" s="6">
        <f t="shared" si="92"/>
        <v>-21727</v>
      </c>
      <c r="AE90" s="6">
        <f t="shared" si="92"/>
        <v>-21673</v>
      </c>
      <c r="AF90" s="6">
        <f t="shared" si="92"/>
        <v>-21617</v>
      </c>
      <c r="AG90" s="6">
        <f t="shared" si="92"/>
        <v>-21559</v>
      </c>
      <c r="AH90" s="6">
        <f t="shared" si="92"/>
        <v>-21499</v>
      </c>
      <c r="AI90" s="6">
        <f t="shared" si="93"/>
        <v>-21437</v>
      </c>
      <c r="AJ90" s="6">
        <f t="shared" si="93"/>
        <v>-21373</v>
      </c>
      <c r="AK90" s="6">
        <f t="shared" si="93"/>
        <v>-21307</v>
      </c>
      <c r="AL90" s="6">
        <f t="shared" si="93"/>
        <v>-21239</v>
      </c>
      <c r="AM90" s="6">
        <f t="shared" si="93"/>
        <v>-21169</v>
      </c>
      <c r="AN90" s="6">
        <f t="shared" si="93"/>
        <v>-21097</v>
      </c>
      <c r="AO90" s="6">
        <f t="shared" si="93"/>
        <v>-21023</v>
      </c>
      <c r="AP90" s="6">
        <f t="shared" si="93"/>
        <v>-20947</v>
      </c>
      <c r="AQ90" s="6">
        <f t="shared" si="93"/>
        <v>-20869</v>
      </c>
      <c r="AR90" s="6">
        <f t="shared" si="93"/>
        <v>-20789</v>
      </c>
      <c r="AS90" s="6">
        <f t="shared" si="93"/>
        <v>-20707</v>
      </c>
      <c r="AT90" s="6">
        <f t="shared" si="93"/>
        <v>-20623</v>
      </c>
      <c r="AU90" s="6">
        <f t="shared" si="93"/>
        <v>-20537</v>
      </c>
      <c r="AV90" s="6">
        <f t="shared" si="93"/>
        <v>-20449</v>
      </c>
      <c r="AW90" s="6">
        <f t="shared" si="93"/>
        <v>-20359</v>
      </c>
      <c r="AX90" s="6">
        <f t="shared" si="93"/>
        <v>-20267</v>
      </c>
      <c r="AY90" s="6">
        <f t="shared" si="99"/>
        <v>-20173</v>
      </c>
      <c r="AZ90" s="6">
        <f t="shared" si="99"/>
        <v>-20077</v>
      </c>
      <c r="BA90" s="6">
        <f t="shared" si="99"/>
        <v>-19979</v>
      </c>
      <c r="BB90" s="6">
        <f t="shared" si="95"/>
        <v>-19879</v>
      </c>
      <c r="BC90" s="6">
        <f t="shared" si="95"/>
        <v>-19777</v>
      </c>
      <c r="BD90" s="6">
        <f t="shared" si="95"/>
        <v>-19673</v>
      </c>
      <c r="BE90" s="6">
        <f t="shared" si="95"/>
        <v>-19567</v>
      </c>
      <c r="BF90" s="6">
        <f t="shared" si="95"/>
        <v>-19459</v>
      </c>
      <c r="BG90" s="6">
        <f t="shared" si="95"/>
        <v>-19349</v>
      </c>
      <c r="BH90" s="6">
        <f t="shared" si="95"/>
        <v>-19237</v>
      </c>
      <c r="BI90" s="6">
        <f t="shared" si="95"/>
        <v>-19123</v>
      </c>
      <c r="BJ90" s="6">
        <f t="shared" si="95"/>
        <v>-19007</v>
      </c>
      <c r="BK90" s="6">
        <f t="shared" si="95"/>
        <v>-18889</v>
      </c>
      <c r="BL90" s="6">
        <f t="shared" si="95"/>
        <v>-18769</v>
      </c>
      <c r="BM90" s="6">
        <f t="shared" si="95"/>
        <v>-18647</v>
      </c>
      <c r="BN90" s="6">
        <f t="shared" si="95"/>
        <v>-18523</v>
      </c>
      <c r="BO90" s="6">
        <f t="shared" si="100"/>
        <v>-18397</v>
      </c>
      <c r="BP90" s="6">
        <f t="shared" si="100"/>
        <v>-18269</v>
      </c>
      <c r="BQ90" s="6">
        <f t="shared" si="100"/>
        <v>-18139</v>
      </c>
      <c r="BR90" s="6">
        <f t="shared" si="100"/>
        <v>-18007</v>
      </c>
      <c r="BS90" s="6">
        <f t="shared" si="100"/>
        <v>-17873</v>
      </c>
      <c r="BT90" s="6">
        <f t="shared" si="100"/>
        <v>-17737</v>
      </c>
      <c r="BU90" s="6">
        <f t="shared" si="100"/>
        <v>-17599</v>
      </c>
      <c r="BV90" s="6">
        <f t="shared" si="100"/>
        <v>-17459</v>
      </c>
      <c r="BW90" s="6">
        <f t="shared" si="100"/>
        <v>-17317</v>
      </c>
      <c r="BX90" s="6">
        <f t="shared" si="98"/>
        <v>-17173</v>
      </c>
      <c r="BY90" s="6">
        <f t="shared" si="100"/>
        <v>-17027</v>
      </c>
      <c r="BZ90" s="6">
        <f t="shared" si="100"/>
        <v>-16879</v>
      </c>
      <c r="CA90" s="6">
        <f t="shared" si="100"/>
        <v>-16729</v>
      </c>
      <c r="CB90" s="6">
        <f t="shared" si="100"/>
        <v>-16577</v>
      </c>
      <c r="CC90" s="6">
        <f t="shared" si="100"/>
        <v>-16423</v>
      </c>
      <c r="CD90" s="6">
        <f t="shared" si="100"/>
        <v>-16267</v>
      </c>
      <c r="CE90" s="6">
        <f t="shared" si="86"/>
        <v>-16109</v>
      </c>
      <c r="CF90" s="6">
        <f t="shared" si="84"/>
        <v>-15949</v>
      </c>
      <c r="CG90" s="6">
        <f t="shared" si="84"/>
        <v>-15787</v>
      </c>
      <c r="CH90" s="6">
        <f t="shared" si="84"/>
        <v>-15623</v>
      </c>
      <c r="CI90" s="6">
        <f t="shared" si="84"/>
        <v>-15457</v>
      </c>
      <c r="CJ90" s="6">
        <f t="shared" si="84"/>
        <v>-15289</v>
      </c>
      <c r="CK90" s="6">
        <f t="shared" si="84"/>
        <v>-15119</v>
      </c>
      <c r="CL90" s="6">
        <f t="shared" si="84"/>
        <v>-14947</v>
      </c>
      <c r="CM90" s="6">
        <f t="shared" si="84"/>
        <v>-14773</v>
      </c>
      <c r="CN90" s="6">
        <f t="shared" si="84"/>
        <v>-14597</v>
      </c>
      <c r="CO90" s="6">
        <f t="shared" si="84"/>
        <v>-14419</v>
      </c>
      <c r="CP90" s="6">
        <f t="shared" si="84"/>
        <v>-14239</v>
      </c>
      <c r="CQ90" s="6">
        <f t="shared" si="84"/>
        <v>-14057</v>
      </c>
      <c r="CR90" s="6">
        <f t="shared" si="84"/>
        <v>-13873</v>
      </c>
      <c r="CS90" s="6">
        <f t="shared" si="84"/>
        <v>-13687</v>
      </c>
      <c r="CT90" s="6">
        <f t="shared" si="84"/>
        <v>-13499</v>
      </c>
      <c r="CU90" s="6">
        <f t="shared" si="84"/>
        <v>-13309</v>
      </c>
      <c r="CV90" s="6">
        <f t="shared" si="87"/>
        <v>-13117</v>
      </c>
      <c r="CW90" s="6">
        <f t="shared" si="87"/>
        <v>-12923</v>
      </c>
      <c r="CX90" s="6">
        <f t="shared" si="87"/>
        <v>-12727</v>
      </c>
      <c r="CY90" s="6">
        <f t="shared" si="87"/>
        <v>-12529</v>
      </c>
      <c r="CZ90" s="6">
        <f t="shared" si="87"/>
        <v>-12329</v>
      </c>
      <c r="DA90" s="6">
        <f t="shared" si="87"/>
        <v>-12127</v>
      </c>
      <c r="DB90" s="6">
        <f t="shared" si="87"/>
        <v>-11923</v>
      </c>
      <c r="DC90" s="6">
        <f t="shared" si="87"/>
        <v>-11717</v>
      </c>
      <c r="DD90" s="6">
        <f t="shared" si="87"/>
        <v>-11509</v>
      </c>
      <c r="DE90" s="6">
        <f t="shared" si="87"/>
        <v>-11299</v>
      </c>
      <c r="DF90" s="6">
        <f t="shared" si="87"/>
        <v>-11087</v>
      </c>
      <c r="DG90" s="6">
        <f t="shared" si="87"/>
        <v>-10873</v>
      </c>
      <c r="DH90" s="6">
        <f t="shared" si="87"/>
        <v>-10657</v>
      </c>
      <c r="DI90" s="6">
        <f t="shared" si="87"/>
        <v>-10439</v>
      </c>
      <c r="DJ90" s="6">
        <f t="shared" si="87"/>
        <v>-10219</v>
      </c>
      <c r="DK90" s="6">
        <f t="shared" si="87"/>
        <v>-9997</v>
      </c>
      <c r="DL90" s="6">
        <f t="shared" si="83"/>
        <v>-9773</v>
      </c>
      <c r="DM90" s="6">
        <f t="shared" si="83"/>
        <v>-9547</v>
      </c>
      <c r="DN90" s="6">
        <f t="shared" si="83"/>
        <v>-9319</v>
      </c>
      <c r="DO90" s="6">
        <f t="shared" si="83"/>
        <v>-9089</v>
      </c>
      <c r="DP90" s="6">
        <f t="shared" si="83"/>
        <v>-8857</v>
      </c>
      <c r="DQ90" s="6">
        <f t="shared" si="83"/>
        <v>-8623</v>
      </c>
      <c r="DR90" s="6">
        <f t="shared" si="83"/>
        <v>-8387</v>
      </c>
      <c r="DS90" s="6">
        <f t="shared" si="83"/>
        <v>-8149</v>
      </c>
      <c r="DT90" s="6">
        <f t="shared" si="83"/>
        <v>-7909</v>
      </c>
      <c r="DU90" s="6">
        <f t="shared" si="83"/>
        <v>-7667</v>
      </c>
      <c r="DV90" s="6">
        <f t="shared" si="83"/>
        <v>-7423</v>
      </c>
      <c r="DW90" s="6">
        <f t="shared" si="83"/>
        <v>-7177</v>
      </c>
      <c r="DX90" s="6">
        <f t="shared" si="83"/>
        <v>-6929</v>
      </c>
      <c r="DY90" s="6">
        <f t="shared" si="83"/>
        <v>-6679</v>
      </c>
      <c r="DZ90" s="6">
        <f t="shared" si="83"/>
        <v>-6427</v>
      </c>
      <c r="EA90" s="6">
        <f t="shared" si="83"/>
        <v>-6173</v>
      </c>
      <c r="EB90" s="6">
        <f t="shared" si="81"/>
        <v>-5917</v>
      </c>
      <c r="EC90" s="6">
        <f t="shared" si="97"/>
        <v>-5659</v>
      </c>
      <c r="ED90" s="6">
        <f t="shared" si="97"/>
        <v>-5399</v>
      </c>
      <c r="EE90" s="6">
        <f t="shared" si="97"/>
        <v>-5137</v>
      </c>
      <c r="EF90" s="6">
        <f t="shared" si="97"/>
        <v>-4873</v>
      </c>
      <c r="EG90" s="6">
        <f t="shared" si="97"/>
        <v>-4607</v>
      </c>
      <c r="EH90" s="6">
        <f t="shared" si="97"/>
        <v>-4339</v>
      </c>
      <c r="EI90" s="6">
        <f t="shared" si="97"/>
        <v>-4069</v>
      </c>
      <c r="EJ90" s="6">
        <f t="shared" si="97"/>
        <v>-3797</v>
      </c>
      <c r="EK90" s="6">
        <f t="shared" si="97"/>
        <v>-3523</v>
      </c>
      <c r="EL90" s="6">
        <f t="shared" si="97"/>
        <v>-3247</v>
      </c>
      <c r="EM90" s="6">
        <f t="shared" si="97"/>
        <v>-2969</v>
      </c>
      <c r="EN90" s="6">
        <f t="shared" si="97"/>
        <v>-2689</v>
      </c>
      <c r="EO90" s="6">
        <f t="shared" si="97"/>
        <v>-2407</v>
      </c>
      <c r="EP90" s="6">
        <f t="shared" si="97"/>
        <v>-2123</v>
      </c>
      <c r="EQ90" s="6">
        <f t="shared" si="102"/>
        <v>-1837</v>
      </c>
      <c r="ER90" s="6">
        <f t="shared" si="90"/>
        <v>-1549</v>
      </c>
      <c r="ES90" s="6">
        <f t="shared" si="90"/>
        <v>-1259</v>
      </c>
      <c r="ET90" s="6">
        <f t="shared" si="90"/>
        <v>-967</v>
      </c>
      <c r="EU90" s="6">
        <f t="shared" si="90"/>
        <v>-673</v>
      </c>
      <c r="EV90" s="6">
        <f t="shared" si="90"/>
        <v>-377</v>
      </c>
      <c r="EW90" s="6">
        <f t="shared" si="90"/>
        <v>-79</v>
      </c>
      <c r="EX90" s="50">
        <f t="shared" si="90"/>
        <v>221</v>
      </c>
      <c r="EY90" s="6">
        <f t="shared" si="90"/>
        <v>523</v>
      </c>
      <c r="EZ90" s="6">
        <f t="shared" si="90"/>
        <v>827</v>
      </c>
      <c r="FA90" s="6">
        <f t="shared" si="90"/>
        <v>1133</v>
      </c>
      <c r="FB90" s="6">
        <f t="shared" si="90"/>
        <v>1441</v>
      </c>
      <c r="FC90" s="6">
        <f t="shared" si="90"/>
        <v>1751</v>
      </c>
      <c r="FD90" s="6">
        <f t="shared" si="90"/>
        <v>2063</v>
      </c>
      <c r="FE90" s="6">
        <f t="shared" si="90"/>
        <v>2377</v>
      </c>
      <c r="FF90" s="6">
        <f t="shared" si="90"/>
        <v>2693</v>
      </c>
      <c r="FG90" s="6">
        <f t="shared" si="90"/>
        <v>3011</v>
      </c>
      <c r="FH90" s="6">
        <f t="shared" si="101"/>
        <v>3331</v>
      </c>
      <c r="FI90" s="6">
        <f t="shared" si="101"/>
        <v>3653</v>
      </c>
      <c r="FJ90" s="6">
        <f t="shared" si="101"/>
        <v>3977</v>
      </c>
      <c r="FK90" s="6">
        <f t="shared" si="101"/>
        <v>4303</v>
      </c>
      <c r="FL90" s="6">
        <f t="shared" si="101"/>
        <v>4631</v>
      </c>
      <c r="FM90" s="6">
        <f t="shared" si="101"/>
        <v>4961</v>
      </c>
      <c r="FN90" s="6">
        <f t="shared" si="101"/>
        <v>5293</v>
      </c>
      <c r="FO90" s="6">
        <f t="shared" si="101"/>
        <v>5627</v>
      </c>
      <c r="FP90" s="6">
        <f t="shared" si="101"/>
        <v>5963</v>
      </c>
      <c r="FQ90" s="6">
        <f t="shared" si="101"/>
        <v>6301</v>
      </c>
      <c r="FR90" s="6">
        <f t="shared" si="101"/>
        <v>6641</v>
      </c>
      <c r="FS90" s="6">
        <f t="shared" si="101"/>
        <v>6983</v>
      </c>
    </row>
    <row r="91" spans="2:175" ht="15">
      <c r="B91" s="24">
        <v>86</v>
      </c>
      <c r="C91" s="47">
        <f t="shared" si="80"/>
        <v>11476</v>
      </c>
      <c r="D91" s="6">
        <f t="shared" si="91"/>
        <v>-22951</v>
      </c>
      <c r="E91" s="6">
        <f t="shared" si="91"/>
        <v>-22949</v>
      </c>
      <c r="F91" s="6">
        <f t="shared" si="91"/>
        <v>-22945</v>
      </c>
      <c r="G91" s="6">
        <f t="shared" si="91"/>
        <v>-22939</v>
      </c>
      <c r="H91" s="6">
        <f t="shared" si="91"/>
        <v>-22931</v>
      </c>
      <c r="I91" s="6">
        <f t="shared" si="91"/>
        <v>-22921</v>
      </c>
      <c r="J91" s="6">
        <f t="shared" si="91"/>
        <v>-22909</v>
      </c>
      <c r="K91" s="6">
        <f t="shared" si="91"/>
        <v>-22895</v>
      </c>
      <c r="L91" s="6">
        <f t="shared" si="91"/>
        <v>-22879</v>
      </c>
      <c r="M91" s="6">
        <f t="shared" si="91"/>
        <v>-22861</v>
      </c>
      <c r="N91" s="6">
        <f t="shared" si="91"/>
        <v>-22841</v>
      </c>
      <c r="O91" s="6">
        <f t="shared" si="91"/>
        <v>-22819</v>
      </c>
      <c r="P91" s="6">
        <f t="shared" si="91"/>
        <v>-22795</v>
      </c>
      <c r="Q91" s="6">
        <f t="shared" si="91"/>
        <v>-22769</v>
      </c>
      <c r="R91" s="6">
        <f t="shared" si="91"/>
        <v>-22741</v>
      </c>
      <c r="S91" s="6">
        <f t="shared" si="91"/>
        <v>-22711</v>
      </c>
      <c r="T91" s="6">
        <f t="shared" si="92"/>
        <v>-22679</v>
      </c>
      <c r="U91" s="6">
        <f t="shared" si="92"/>
        <v>-22645</v>
      </c>
      <c r="V91" s="6">
        <f t="shared" si="92"/>
        <v>-22609</v>
      </c>
      <c r="W91" s="6">
        <f t="shared" si="92"/>
        <v>-22571</v>
      </c>
      <c r="X91" s="6">
        <f t="shared" si="92"/>
        <v>-22531</v>
      </c>
      <c r="Y91" s="6">
        <f t="shared" si="92"/>
        <v>-22489</v>
      </c>
      <c r="Z91" s="6">
        <f t="shared" si="92"/>
        <v>-22445</v>
      </c>
      <c r="AA91" s="6">
        <f t="shared" si="92"/>
        <v>-22399</v>
      </c>
      <c r="AB91" s="6">
        <f t="shared" si="92"/>
        <v>-22351</v>
      </c>
      <c r="AC91" s="6">
        <f t="shared" si="92"/>
        <v>-22301</v>
      </c>
      <c r="AD91" s="6">
        <f t="shared" si="92"/>
        <v>-22249</v>
      </c>
      <c r="AE91" s="6">
        <f t="shared" si="92"/>
        <v>-22195</v>
      </c>
      <c r="AF91" s="6">
        <f t="shared" si="92"/>
        <v>-22139</v>
      </c>
      <c r="AG91" s="6">
        <f t="shared" si="92"/>
        <v>-22081</v>
      </c>
      <c r="AH91" s="6">
        <f t="shared" si="92"/>
        <v>-22021</v>
      </c>
      <c r="AI91" s="6">
        <f t="shared" si="93"/>
        <v>-21959</v>
      </c>
      <c r="AJ91" s="6">
        <f t="shared" si="93"/>
        <v>-21895</v>
      </c>
      <c r="AK91" s="6">
        <f t="shared" si="93"/>
        <v>-21829</v>
      </c>
      <c r="AL91" s="6">
        <f t="shared" si="93"/>
        <v>-21761</v>
      </c>
      <c r="AM91" s="6">
        <f t="shared" si="93"/>
        <v>-21691</v>
      </c>
      <c r="AN91" s="6">
        <f t="shared" si="93"/>
        <v>-21619</v>
      </c>
      <c r="AO91" s="6">
        <f t="shared" si="93"/>
        <v>-21545</v>
      </c>
      <c r="AP91" s="6">
        <f t="shared" si="93"/>
        <v>-21469</v>
      </c>
      <c r="AQ91" s="6">
        <f t="shared" si="93"/>
        <v>-21391</v>
      </c>
      <c r="AR91" s="6">
        <f t="shared" si="93"/>
        <v>-21311</v>
      </c>
      <c r="AS91" s="6">
        <f t="shared" si="93"/>
        <v>-21229</v>
      </c>
      <c r="AT91" s="6">
        <f t="shared" si="93"/>
        <v>-21145</v>
      </c>
      <c r="AU91" s="6">
        <f t="shared" si="93"/>
        <v>-21059</v>
      </c>
      <c r="AV91" s="6">
        <f t="shared" si="93"/>
        <v>-20971</v>
      </c>
      <c r="AW91" s="6">
        <f t="shared" si="93"/>
        <v>-20881</v>
      </c>
      <c r="AX91" s="6">
        <f t="shared" si="93"/>
        <v>-20789</v>
      </c>
      <c r="AY91" s="6">
        <f t="shared" si="99"/>
        <v>-20695</v>
      </c>
      <c r="AZ91" s="6">
        <f t="shared" si="99"/>
        <v>-20599</v>
      </c>
      <c r="BA91" s="6">
        <f t="shared" si="99"/>
        <v>-20501</v>
      </c>
      <c r="BB91" s="6">
        <f t="shared" si="95"/>
        <v>-20401</v>
      </c>
      <c r="BC91" s="6">
        <f t="shared" si="95"/>
        <v>-20299</v>
      </c>
      <c r="BD91" s="6">
        <f t="shared" si="95"/>
        <v>-20195</v>
      </c>
      <c r="BE91" s="6">
        <f t="shared" si="95"/>
        <v>-20089</v>
      </c>
      <c r="BF91" s="6">
        <f t="shared" si="95"/>
        <v>-19981</v>
      </c>
      <c r="BG91" s="6">
        <f t="shared" si="95"/>
        <v>-19871</v>
      </c>
      <c r="BH91" s="6">
        <f t="shared" si="95"/>
        <v>-19759</v>
      </c>
      <c r="BI91" s="6">
        <f t="shared" si="95"/>
        <v>-19645</v>
      </c>
      <c r="BJ91" s="6">
        <f t="shared" si="95"/>
        <v>-19529</v>
      </c>
      <c r="BK91" s="6">
        <f t="shared" si="95"/>
        <v>-19411</v>
      </c>
      <c r="BL91" s="6">
        <f t="shared" si="95"/>
        <v>-19291</v>
      </c>
      <c r="BM91" s="6">
        <f t="shared" si="95"/>
        <v>-19169</v>
      </c>
      <c r="BN91" s="6">
        <f t="shared" si="95"/>
        <v>-19045</v>
      </c>
      <c r="BO91" s="6">
        <f t="shared" si="100"/>
        <v>-18919</v>
      </c>
      <c r="BP91" s="6">
        <f t="shared" si="100"/>
        <v>-18791</v>
      </c>
      <c r="BQ91" s="6">
        <f t="shared" si="100"/>
        <v>-18661</v>
      </c>
      <c r="BR91" s="6">
        <f t="shared" si="100"/>
        <v>-18529</v>
      </c>
      <c r="BS91" s="6">
        <f t="shared" si="100"/>
        <v>-18395</v>
      </c>
      <c r="BT91" s="6">
        <f t="shared" si="100"/>
        <v>-18259</v>
      </c>
      <c r="BU91" s="6">
        <f t="shared" si="100"/>
        <v>-18121</v>
      </c>
      <c r="BV91" s="6">
        <f t="shared" si="100"/>
        <v>-17981</v>
      </c>
      <c r="BW91" s="6">
        <f t="shared" si="100"/>
        <v>-17839</v>
      </c>
      <c r="BX91" s="6">
        <f t="shared" si="98"/>
        <v>-17695</v>
      </c>
      <c r="BY91" s="6">
        <f t="shared" si="100"/>
        <v>-17549</v>
      </c>
      <c r="BZ91" s="6">
        <f t="shared" si="100"/>
        <v>-17401</v>
      </c>
      <c r="CA91" s="6">
        <f t="shared" si="100"/>
        <v>-17251</v>
      </c>
      <c r="CB91" s="6">
        <f t="shared" si="100"/>
        <v>-17099</v>
      </c>
      <c r="CC91" s="6">
        <f t="shared" si="100"/>
        <v>-16945</v>
      </c>
      <c r="CD91" s="6">
        <f t="shared" si="100"/>
        <v>-16789</v>
      </c>
      <c r="CE91" s="6">
        <f t="shared" si="86"/>
        <v>-16631</v>
      </c>
      <c r="CF91" s="6">
        <f t="shared" si="84"/>
        <v>-16471</v>
      </c>
      <c r="CG91" s="6">
        <f t="shared" si="84"/>
        <v>-16309</v>
      </c>
      <c r="CH91" s="6">
        <f t="shared" si="84"/>
        <v>-16145</v>
      </c>
      <c r="CI91" s="6">
        <f t="shared" si="84"/>
        <v>-15979</v>
      </c>
      <c r="CJ91" s="6">
        <f t="shared" si="84"/>
        <v>-15811</v>
      </c>
      <c r="CK91" s="6">
        <f t="shared" si="84"/>
        <v>-15641</v>
      </c>
      <c r="CL91" s="6">
        <f t="shared" si="84"/>
        <v>-15469</v>
      </c>
      <c r="CM91" s="6">
        <f t="shared" si="84"/>
        <v>-15295</v>
      </c>
      <c r="CN91" s="6">
        <f t="shared" si="84"/>
        <v>-15119</v>
      </c>
      <c r="CO91" s="6">
        <f t="shared" si="84"/>
        <v>-14941</v>
      </c>
      <c r="CP91" s="6">
        <f t="shared" si="84"/>
        <v>-14761</v>
      </c>
      <c r="CQ91" s="6">
        <f t="shared" si="84"/>
        <v>-14579</v>
      </c>
      <c r="CR91" s="6">
        <f t="shared" si="84"/>
        <v>-14395</v>
      </c>
      <c r="CS91" s="6">
        <f t="shared" si="84"/>
        <v>-14209</v>
      </c>
      <c r="CT91" s="6">
        <f t="shared" si="84"/>
        <v>-14021</v>
      </c>
      <c r="CU91" s="6">
        <f t="shared" si="84"/>
        <v>-13831</v>
      </c>
      <c r="CV91" s="6">
        <f t="shared" si="87"/>
        <v>-13639</v>
      </c>
      <c r="CW91" s="6">
        <f t="shared" si="87"/>
        <v>-13445</v>
      </c>
      <c r="CX91" s="6">
        <f t="shared" si="87"/>
        <v>-13249</v>
      </c>
      <c r="CY91" s="6">
        <f t="shared" si="87"/>
        <v>-13051</v>
      </c>
      <c r="CZ91" s="6">
        <f t="shared" si="87"/>
        <v>-12851</v>
      </c>
      <c r="DA91" s="6">
        <f t="shared" si="87"/>
        <v>-12649</v>
      </c>
      <c r="DB91" s="6">
        <f t="shared" si="87"/>
        <v>-12445</v>
      </c>
      <c r="DC91" s="6">
        <f t="shared" si="87"/>
        <v>-12239</v>
      </c>
      <c r="DD91" s="6">
        <f t="shared" si="87"/>
        <v>-12031</v>
      </c>
      <c r="DE91" s="6">
        <f t="shared" si="87"/>
        <v>-11821</v>
      </c>
      <c r="DF91" s="6">
        <f t="shared" si="87"/>
        <v>-11609</v>
      </c>
      <c r="DG91" s="6">
        <f t="shared" si="87"/>
        <v>-11395</v>
      </c>
      <c r="DH91" s="6">
        <f t="shared" si="87"/>
        <v>-11179</v>
      </c>
      <c r="DI91" s="6">
        <f t="shared" si="87"/>
        <v>-10961</v>
      </c>
      <c r="DJ91" s="6">
        <f t="shared" si="87"/>
        <v>-10741</v>
      </c>
      <c r="DK91" s="6">
        <f t="shared" si="87"/>
        <v>-10519</v>
      </c>
      <c r="DL91" s="6">
        <f t="shared" si="83"/>
        <v>-10295</v>
      </c>
      <c r="DM91" s="6">
        <f t="shared" si="83"/>
        <v>-10069</v>
      </c>
      <c r="DN91" s="6">
        <f t="shared" si="83"/>
        <v>-9841</v>
      </c>
      <c r="DO91" s="6">
        <f t="shared" si="83"/>
        <v>-9611</v>
      </c>
      <c r="DP91" s="6">
        <f t="shared" si="83"/>
        <v>-9379</v>
      </c>
      <c r="DQ91" s="6">
        <f t="shared" si="83"/>
        <v>-9145</v>
      </c>
      <c r="DR91" s="6">
        <f t="shared" si="83"/>
        <v>-8909</v>
      </c>
      <c r="DS91" s="6">
        <f t="shared" si="83"/>
        <v>-8671</v>
      </c>
      <c r="DT91" s="6">
        <f t="shared" si="83"/>
        <v>-8431</v>
      </c>
      <c r="DU91" s="6">
        <f t="shared" si="83"/>
        <v>-8189</v>
      </c>
      <c r="DV91" s="6">
        <f t="shared" si="83"/>
        <v>-7945</v>
      </c>
      <c r="DW91" s="6">
        <f t="shared" si="83"/>
        <v>-7699</v>
      </c>
      <c r="DX91" s="6">
        <f t="shared" si="83"/>
        <v>-7451</v>
      </c>
      <c r="DY91" s="6">
        <f t="shared" si="83"/>
        <v>-7201</v>
      </c>
      <c r="DZ91" s="6">
        <f t="shared" si="83"/>
        <v>-6949</v>
      </c>
      <c r="EA91" s="6">
        <f aca="true" t="shared" si="103" ref="DL91:EA106">EA$4*EA$4-EA$4-(2*$C91-1)</f>
        <v>-6695</v>
      </c>
      <c r="EB91" s="6">
        <f t="shared" si="81"/>
        <v>-6439</v>
      </c>
      <c r="EC91" s="6">
        <f t="shared" si="97"/>
        <v>-6181</v>
      </c>
      <c r="ED91" s="6">
        <f t="shared" si="97"/>
        <v>-5921</v>
      </c>
      <c r="EE91" s="6">
        <f t="shared" si="97"/>
        <v>-5659</v>
      </c>
      <c r="EF91" s="6">
        <f t="shared" si="97"/>
        <v>-5395</v>
      </c>
      <c r="EG91" s="6">
        <f t="shared" si="97"/>
        <v>-5129</v>
      </c>
      <c r="EH91" s="6">
        <f t="shared" si="97"/>
        <v>-4861</v>
      </c>
      <c r="EI91" s="6">
        <f t="shared" si="97"/>
        <v>-4591</v>
      </c>
      <c r="EJ91" s="6">
        <f t="shared" si="97"/>
        <v>-4319</v>
      </c>
      <c r="EK91" s="6">
        <f t="shared" si="97"/>
        <v>-4045</v>
      </c>
      <c r="EL91" s="6">
        <f t="shared" si="97"/>
        <v>-3769</v>
      </c>
      <c r="EM91" s="6">
        <f t="shared" si="97"/>
        <v>-3491</v>
      </c>
      <c r="EN91" s="6">
        <f t="shared" si="97"/>
        <v>-3211</v>
      </c>
      <c r="EO91" s="6">
        <f t="shared" si="97"/>
        <v>-2929</v>
      </c>
      <c r="EP91" s="6">
        <f t="shared" si="97"/>
        <v>-2645</v>
      </c>
      <c r="EQ91" s="6">
        <f t="shared" si="102"/>
        <v>-2359</v>
      </c>
      <c r="ER91" s="6">
        <f t="shared" si="90"/>
        <v>-2071</v>
      </c>
      <c r="ES91" s="6">
        <f t="shared" si="90"/>
        <v>-1781</v>
      </c>
      <c r="ET91" s="6">
        <f t="shared" si="90"/>
        <v>-1489</v>
      </c>
      <c r="EU91" s="6">
        <f t="shared" si="90"/>
        <v>-1195</v>
      </c>
      <c r="EV91" s="6">
        <f t="shared" si="90"/>
        <v>-899</v>
      </c>
      <c r="EW91" s="6">
        <f t="shared" si="90"/>
        <v>-601</v>
      </c>
      <c r="EX91" s="6">
        <f t="shared" si="90"/>
        <v>-301</v>
      </c>
      <c r="EY91" s="49">
        <f t="shared" si="90"/>
        <v>1</v>
      </c>
      <c r="EZ91" s="6">
        <f t="shared" si="90"/>
        <v>305</v>
      </c>
      <c r="FA91" s="6">
        <f t="shared" si="90"/>
        <v>611</v>
      </c>
      <c r="FB91" s="6">
        <f t="shared" si="90"/>
        <v>919</v>
      </c>
      <c r="FC91" s="6">
        <f t="shared" si="90"/>
        <v>1229</v>
      </c>
      <c r="FD91" s="6">
        <f t="shared" si="90"/>
        <v>1541</v>
      </c>
      <c r="FE91" s="6">
        <f t="shared" si="90"/>
        <v>1855</v>
      </c>
      <c r="FF91" s="6">
        <f t="shared" si="90"/>
        <v>2171</v>
      </c>
      <c r="FG91" s="6">
        <f t="shared" si="90"/>
        <v>2489</v>
      </c>
      <c r="FH91" s="6">
        <f t="shared" si="101"/>
        <v>2809</v>
      </c>
      <c r="FI91" s="6">
        <f t="shared" si="101"/>
        <v>3131</v>
      </c>
      <c r="FJ91" s="6">
        <f t="shared" si="101"/>
        <v>3455</v>
      </c>
      <c r="FK91" s="6">
        <f t="shared" si="101"/>
        <v>3781</v>
      </c>
      <c r="FL91" s="6">
        <f t="shared" si="101"/>
        <v>4109</v>
      </c>
      <c r="FM91" s="6">
        <f t="shared" si="101"/>
        <v>4439</v>
      </c>
      <c r="FN91" s="6">
        <f t="shared" si="101"/>
        <v>4771</v>
      </c>
      <c r="FO91" s="6">
        <f t="shared" si="101"/>
        <v>5105</v>
      </c>
      <c r="FP91" s="6">
        <f t="shared" si="101"/>
        <v>5441</v>
      </c>
      <c r="FQ91" s="6">
        <f t="shared" si="101"/>
        <v>5779</v>
      </c>
      <c r="FR91" s="6">
        <f t="shared" si="101"/>
        <v>6119</v>
      </c>
      <c r="FS91" s="6">
        <f t="shared" si="101"/>
        <v>6461</v>
      </c>
    </row>
    <row r="92" spans="2:175" ht="15">
      <c r="B92" s="24">
        <v>87</v>
      </c>
      <c r="C92" s="47">
        <f t="shared" si="80"/>
        <v>11740</v>
      </c>
      <c r="D92" s="6">
        <f t="shared" si="91"/>
        <v>-23479</v>
      </c>
      <c r="E92" s="6">
        <f t="shared" si="91"/>
        <v>-23477</v>
      </c>
      <c r="F92" s="6">
        <f t="shared" si="91"/>
        <v>-23473</v>
      </c>
      <c r="G92" s="6">
        <f t="shared" si="91"/>
        <v>-23467</v>
      </c>
      <c r="H92" s="6">
        <f t="shared" si="91"/>
        <v>-23459</v>
      </c>
      <c r="I92" s="6">
        <f t="shared" si="91"/>
        <v>-23449</v>
      </c>
      <c r="J92" s="6">
        <f t="shared" si="91"/>
        <v>-23437</v>
      </c>
      <c r="K92" s="6">
        <f t="shared" si="91"/>
        <v>-23423</v>
      </c>
      <c r="L92" s="6">
        <f t="shared" si="91"/>
        <v>-23407</v>
      </c>
      <c r="M92" s="6">
        <f t="shared" si="91"/>
        <v>-23389</v>
      </c>
      <c r="N92" s="6">
        <f t="shared" si="91"/>
        <v>-23369</v>
      </c>
      <c r="O92" s="6">
        <f t="shared" si="91"/>
        <v>-23347</v>
      </c>
      <c r="P92" s="6">
        <f t="shared" si="91"/>
        <v>-23323</v>
      </c>
      <c r="Q92" s="6">
        <f t="shared" si="91"/>
        <v>-23297</v>
      </c>
      <c r="R92" s="6">
        <f t="shared" si="91"/>
        <v>-23269</v>
      </c>
      <c r="S92" s="6">
        <f t="shared" si="91"/>
        <v>-23239</v>
      </c>
      <c r="T92" s="6">
        <f t="shared" si="92"/>
        <v>-23207</v>
      </c>
      <c r="U92" s="6">
        <f t="shared" si="92"/>
        <v>-23173</v>
      </c>
      <c r="V92" s="6">
        <f t="shared" si="92"/>
        <v>-23137</v>
      </c>
      <c r="W92" s="6">
        <f t="shared" si="92"/>
        <v>-23099</v>
      </c>
      <c r="X92" s="6">
        <f t="shared" si="92"/>
        <v>-23059</v>
      </c>
      <c r="Y92" s="6">
        <f t="shared" si="92"/>
        <v>-23017</v>
      </c>
      <c r="Z92" s="6">
        <f t="shared" si="92"/>
        <v>-22973</v>
      </c>
      <c r="AA92" s="6">
        <f t="shared" si="92"/>
        <v>-22927</v>
      </c>
      <c r="AB92" s="6">
        <f t="shared" si="92"/>
        <v>-22879</v>
      </c>
      <c r="AC92" s="6">
        <f t="shared" si="92"/>
        <v>-22829</v>
      </c>
      <c r="AD92" s="6">
        <f t="shared" si="92"/>
        <v>-22777</v>
      </c>
      <c r="AE92" s="6">
        <f t="shared" si="92"/>
        <v>-22723</v>
      </c>
      <c r="AF92" s="6">
        <f t="shared" si="92"/>
        <v>-22667</v>
      </c>
      <c r="AG92" s="6">
        <f t="shared" si="92"/>
        <v>-22609</v>
      </c>
      <c r="AH92" s="6">
        <f t="shared" si="92"/>
        <v>-22549</v>
      </c>
      <c r="AI92" s="6">
        <f t="shared" si="93"/>
        <v>-22487</v>
      </c>
      <c r="AJ92" s="6">
        <f t="shared" si="93"/>
        <v>-22423</v>
      </c>
      <c r="AK92" s="6">
        <f t="shared" si="93"/>
        <v>-22357</v>
      </c>
      <c r="AL92" s="6">
        <f t="shared" si="93"/>
        <v>-22289</v>
      </c>
      <c r="AM92" s="6">
        <f t="shared" si="93"/>
        <v>-22219</v>
      </c>
      <c r="AN92" s="6">
        <f t="shared" si="93"/>
        <v>-22147</v>
      </c>
      <c r="AO92" s="6">
        <f t="shared" si="93"/>
        <v>-22073</v>
      </c>
      <c r="AP92" s="6">
        <f t="shared" si="93"/>
        <v>-21997</v>
      </c>
      <c r="AQ92" s="6">
        <f t="shared" si="93"/>
        <v>-21919</v>
      </c>
      <c r="AR92" s="6">
        <f t="shared" si="93"/>
        <v>-21839</v>
      </c>
      <c r="AS92" s="6">
        <f t="shared" si="93"/>
        <v>-21757</v>
      </c>
      <c r="AT92" s="6">
        <f t="shared" si="93"/>
        <v>-21673</v>
      </c>
      <c r="AU92" s="6">
        <f t="shared" si="93"/>
        <v>-21587</v>
      </c>
      <c r="AV92" s="6">
        <f t="shared" si="93"/>
        <v>-21499</v>
      </c>
      <c r="AW92" s="6">
        <f t="shared" si="93"/>
        <v>-21409</v>
      </c>
      <c r="AX92" s="6">
        <f t="shared" si="93"/>
        <v>-21317</v>
      </c>
      <c r="AY92" s="6">
        <f t="shared" si="99"/>
        <v>-21223</v>
      </c>
      <c r="AZ92" s="6">
        <f t="shared" si="99"/>
        <v>-21127</v>
      </c>
      <c r="BA92" s="6">
        <f t="shared" si="99"/>
        <v>-21029</v>
      </c>
      <c r="BB92" s="6">
        <f t="shared" si="95"/>
        <v>-20929</v>
      </c>
      <c r="BC92" s="6">
        <f t="shared" si="95"/>
        <v>-20827</v>
      </c>
      <c r="BD92" s="6">
        <f t="shared" si="95"/>
        <v>-20723</v>
      </c>
      <c r="BE92" s="6">
        <f t="shared" si="95"/>
        <v>-20617</v>
      </c>
      <c r="BF92" s="6">
        <f t="shared" si="95"/>
        <v>-20509</v>
      </c>
      <c r="BG92" s="6">
        <f t="shared" si="95"/>
        <v>-20399</v>
      </c>
      <c r="BH92" s="6">
        <f t="shared" si="95"/>
        <v>-20287</v>
      </c>
      <c r="BI92" s="6">
        <f t="shared" si="95"/>
        <v>-20173</v>
      </c>
      <c r="BJ92" s="6">
        <f t="shared" si="95"/>
        <v>-20057</v>
      </c>
      <c r="BK92" s="6">
        <f t="shared" si="95"/>
        <v>-19939</v>
      </c>
      <c r="BL92" s="6">
        <f t="shared" si="95"/>
        <v>-19819</v>
      </c>
      <c r="BM92" s="6">
        <f t="shared" si="95"/>
        <v>-19697</v>
      </c>
      <c r="BN92" s="6">
        <f t="shared" si="95"/>
        <v>-19573</v>
      </c>
      <c r="BO92" s="6">
        <f t="shared" si="100"/>
        <v>-19447</v>
      </c>
      <c r="BP92" s="6">
        <f t="shared" si="100"/>
        <v>-19319</v>
      </c>
      <c r="BQ92" s="6">
        <f t="shared" si="100"/>
        <v>-19189</v>
      </c>
      <c r="BR92" s="6">
        <f t="shared" si="100"/>
        <v>-19057</v>
      </c>
      <c r="BS92" s="6">
        <f t="shared" si="100"/>
        <v>-18923</v>
      </c>
      <c r="BT92" s="6">
        <f t="shared" si="100"/>
        <v>-18787</v>
      </c>
      <c r="BU92" s="6">
        <f t="shared" si="100"/>
        <v>-18649</v>
      </c>
      <c r="BV92" s="6">
        <f t="shared" si="100"/>
        <v>-18509</v>
      </c>
      <c r="BW92" s="6">
        <f t="shared" si="100"/>
        <v>-18367</v>
      </c>
      <c r="BX92" s="6">
        <f t="shared" si="98"/>
        <v>-18223</v>
      </c>
      <c r="BY92" s="6">
        <f t="shared" si="100"/>
        <v>-18077</v>
      </c>
      <c r="BZ92" s="6">
        <f t="shared" si="100"/>
        <v>-17929</v>
      </c>
      <c r="CA92" s="6">
        <f t="shared" si="100"/>
        <v>-17779</v>
      </c>
      <c r="CB92" s="6">
        <f t="shared" si="100"/>
        <v>-17627</v>
      </c>
      <c r="CC92" s="6">
        <f t="shared" si="100"/>
        <v>-17473</v>
      </c>
      <c r="CD92" s="6">
        <f t="shared" si="100"/>
        <v>-17317</v>
      </c>
      <c r="CE92" s="6">
        <f t="shared" si="86"/>
        <v>-17159</v>
      </c>
      <c r="CF92" s="6">
        <f t="shared" si="84"/>
        <v>-16999</v>
      </c>
      <c r="CG92" s="6">
        <f t="shared" si="84"/>
        <v>-16837</v>
      </c>
      <c r="CH92" s="6">
        <f t="shared" si="84"/>
        <v>-16673</v>
      </c>
      <c r="CI92" s="6">
        <f t="shared" si="84"/>
        <v>-16507</v>
      </c>
      <c r="CJ92" s="6">
        <f t="shared" si="84"/>
        <v>-16339</v>
      </c>
      <c r="CK92" s="6">
        <f t="shared" si="84"/>
        <v>-16169</v>
      </c>
      <c r="CL92" s="6">
        <f t="shared" si="84"/>
        <v>-15997</v>
      </c>
      <c r="CM92" s="6">
        <f t="shared" si="84"/>
        <v>-15823</v>
      </c>
      <c r="CN92" s="6">
        <f t="shared" si="84"/>
        <v>-15647</v>
      </c>
      <c r="CO92" s="6">
        <f t="shared" si="84"/>
        <v>-15469</v>
      </c>
      <c r="CP92" s="6">
        <f t="shared" si="84"/>
        <v>-15289</v>
      </c>
      <c r="CQ92" s="6">
        <f t="shared" si="84"/>
        <v>-15107</v>
      </c>
      <c r="CR92" s="6">
        <f t="shared" si="84"/>
        <v>-14923</v>
      </c>
      <c r="CS92" s="6">
        <f t="shared" si="84"/>
        <v>-14737</v>
      </c>
      <c r="CT92" s="6">
        <f t="shared" si="84"/>
        <v>-14549</v>
      </c>
      <c r="CU92" s="6">
        <f t="shared" si="84"/>
        <v>-14359</v>
      </c>
      <c r="CV92" s="6">
        <f t="shared" si="87"/>
        <v>-14167</v>
      </c>
      <c r="CW92" s="6">
        <f t="shared" si="87"/>
        <v>-13973</v>
      </c>
      <c r="CX92" s="6">
        <f t="shared" si="87"/>
        <v>-13777</v>
      </c>
      <c r="CY92" s="6">
        <f t="shared" si="87"/>
        <v>-13579</v>
      </c>
      <c r="CZ92" s="6">
        <f t="shared" si="87"/>
        <v>-13379</v>
      </c>
      <c r="DA92" s="6">
        <f t="shared" si="87"/>
        <v>-13177</v>
      </c>
      <c r="DB92" s="6">
        <f t="shared" si="87"/>
        <v>-12973</v>
      </c>
      <c r="DC92" s="6">
        <f t="shared" si="87"/>
        <v>-12767</v>
      </c>
      <c r="DD92" s="6">
        <f t="shared" si="87"/>
        <v>-12559</v>
      </c>
      <c r="DE92" s="6">
        <f t="shared" si="87"/>
        <v>-12349</v>
      </c>
      <c r="DF92" s="6">
        <f t="shared" si="87"/>
        <v>-12137</v>
      </c>
      <c r="DG92" s="6">
        <f t="shared" si="87"/>
        <v>-11923</v>
      </c>
      <c r="DH92" s="6">
        <f t="shared" si="87"/>
        <v>-11707</v>
      </c>
      <c r="DI92" s="6">
        <f t="shared" si="87"/>
        <v>-11489</v>
      </c>
      <c r="DJ92" s="6">
        <f t="shared" si="87"/>
        <v>-11269</v>
      </c>
      <c r="DK92" s="6">
        <f t="shared" si="87"/>
        <v>-11047</v>
      </c>
      <c r="DL92" s="6">
        <f t="shared" si="103"/>
        <v>-10823</v>
      </c>
      <c r="DM92" s="6">
        <f t="shared" si="103"/>
        <v>-10597</v>
      </c>
      <c r="DN92" s="6">
        <f t="shared" si="103"/>
        <v>-10369</v>
      </c>
      <c r="DO92" s="6">
        <f t="shared" si="103"/>
        <v>-10139</v>
      </c>
      <c r="DP92" s="6">
        <f t="shared" si="103"/>
        <v>-9907</v>
      </c>
      <c r="DQ92" s="6">
        <f t="shared" si="103"/>
        <v>-9673</v>
      </c>
      <c r="DR92" s="6">
        <f t="shared" si="103"/>
        <v>-9437</v>
      </c>
      <c r="DS92" s="6">
        <f t="shared" si="103"/>
        <v>-9199</v>
      </c>
      <c r="DT92" s="6">
        <f t="shared" si="103"/>
        <v>-8959</v>
      </c>
      <c r="DU92" s="6">
        <f t="shared" si="103"/>
        <v>-8717</v>
      </c>
      <c r="DV92" s="6">
        <f t="shared" si="103"/>
        <v>-8473</v>
      </c>
      <c r="DW92" s="6">
        <f t="shared" si="103"/>
        <v>-8227</v>
      </c>
      <c r="DX92" s="6">
        <f t="shared" si="103"/>
        <v>-7979</v>
      </c>
      <c r="DY92" s="6">
        <f t="shared" si="103"/>
        <v>-7729</v>
      </c>
      <c r="DZ92" s="6">
        <f t="shared" si="103"/>
        <v>-7477</v>
      </c>
      <c r="EA92" s="6">
        <f t="shared" si="103"/>
        <v>-7223</v>
      </c>
      <c r="EB92" s="6">
        <f t="shared" si="81"/>
        <v>-6967</v>
      </c>
      <c r="EC92" s="6">
        <f t="shared" si="97"/>
        <v>-6709</v>
      </c>
      <c r="ED92" s="6">
        <f t="shared" si="97"/>
        <v>-6449</v>
      </c>
      <c r="EE92" s="6">
        <f t="shared" si="97"/>
        <v>-6187</v>
      </c>
      <c r="EF92" s="6">
        <f t="shared" si="97"/>
        <v>-5923</v>
      </c>
      <c r="EG92" s="6">
        <f t="shared" si="97"/>
        <v>-5657</v>
      </c>
      <c r="EH92" s="6">
        <f t="shared" si="97"/>
        <v>-5389</v>
      </c>
      <c r="EI92" s="6">
        <f t="shared" si="97"/>
        <v>-5119</v>
      </c>
      <c r="EJ92" s="6">
        <f t="shared" si="97"/>
        <v>-4847</v>
      </c>
      <c r="EK92" s="6">
        <f t="shared" si="97"/>
        <v>-4573</v>
      </c>
      <c r="EL92" s="6">
        <f t="shared" si="97"/>
        <v>-4297</v>
      </c>
      <c r="EM92" s="6">
        <f t="shared" si="97"/>
        <v>-4019</v>
      </c>
      <c r="EN92" s="6">
        <f t="shared" si="97"/>
        <v>-3739</v>
      </c>
      <c r="EO92" s="6">
        <f t="shared" si="97"/>
        <v>-3457</v>
      </c>
      <c r="EP92" s="6">
        <f t="shared" si="97"/>
        <v>-3173</v>
      </c>
      <c r="EQ92" s="6">
        <f t="shared" si="102"/>
        <v>-2887</v>
      </c>
      <c r="ER92" s="6">
        <f t="shared" si="90"/>
        <v>-2599</v>
      </c>
      <c r="ES92" s="6">
        <f t="shared" si="90"/>
        <v>-2309</v>
      </c>
      <c r="ET92" s="6">
        <f t="shared" si="90"/>
        <v>-2017</v>
      </c>
      <c r="EU92" s="6">
        <f t="shared" si="90"/>
        <v>-1723</v>
      </c>
      <c r="EV92" s="6">
        <f t="shared" si="90"/>
        <v>-1427</v>
      </c>
      <c r="EW92" s="6">
        <f t="shared" si="90"/>
        <v>-1129</v>
      </c>
      <c r="EX92" s="6">
        <f t="shared" si="90"/>
        <v>-829</v>
      </c>
      <c r="EY92" s="6">
        <f t="shared" si="90"/>
        <v>-527</v>
      </c>
      <c r="EZ92" s="6">
        <f t="shared" si="90"/>
        <v>-223</v>
      </c>
      <c r="FA92" s="49">
        <f t="shared" si="90"/>
        <v>83</v>
      </c>
      <c r="FB92" s="6">
        <f t="shared" si="90"/>
        <v>391</v>
      </c>
      <c r="FC92" s="6">
        <f t="shared" si="90"/>
        <v>701</v>
      </c>
      <c r="FD92" s="6">
        <f t="shared" si="90"/>
        <v>1013</v>
      </c>
      <c r="FE92" s="6">
        <f t="shared" si="90"/>
        <v>1327</v>
      </c>
      <c r="FF92" s="6">
        <f t="shared" si="90"/>
        <v>1643</v>
      </c>
      <c r="FG92" s="6">
        <f t="shared" si="90"/>
        <v>1961</v>
      </c>
      <c r="FH92" s="6">
        <f t="shared" si="101"/>
        <v>2281</v>
      </c>
      <c r="FI92" s="6">
        <f t="shared" si="101"/>
        <v>2603</v>
      </c>
      <c r="FJ92" s="6">
        <f t="shared" si="101"/>
        <v>2927</v>
      </c>
      <c r="FK92" s="6">
        <f t="shared" si="101"/>
        <v>3253</v>
      </c>
      <c r="FL92" s="6">
        <f t="shared" si="101"/>
        <v>3581</v>
      </c>
      <c r="FM92" s="6">
        <f t="shared" si="101"/>
        <v>3911</v>
      </c>
      <c r="FN92" s="6">
        <f t="shared" si="101"/>
        <v>4243</v>
      </c>
      <c r="FO92" s="6">
        <f t="shared" si="101"/>
        <v>4577</v>
      </c>
      <c r="FP92" s="6">
        <f t="shared" si="101"/>
        <v>4913</v>
      </c>
      <c r="FQ92" s="6">
        <f t="shared" si="101"/>
        <v>5251</v>
      </c>
      <c r="FR92" s="6">
        <f t="shared" si="101"/>
        <v>5591</v>
      </c>
      <c r="FS92" s="6">
        <f t="shared" si="101"/>
        <v>5933</v>
      </c>
    </row>
    <row r="93" spans="2:175" ht="15">
      <c r="B93" s="24">
        <v>88</v>
      </c>
      <c r="C93" s="47">
        <f t="shared" si="80"/>
        <v>12007</v>
      </c>
      <c r="D93" s="6">
        <f t="shared" si="91"/>
        <v>-24013</v>
      </c>
      <c r="E93" s="6">
        <f t="shared" si="91"/>
        <v>-24011</v>
      </c>
      <c r="F93" s="6">
        <f t="shared" si="91"/>
        <v>-24007</v>
      </c>
      <c r="G93" s="6">
        <f t="shared" si="91"/>
        <v>-24001</v>
      </c>
      <c r="H93" s="6">
        <f t="shared" si="91"/>
        <v>-23993</v>
      </c>
      <c r="I93" s="6">
        <f t="shared" si="91"/>
        <v>-23983</v>
      </c>
      <c r="J93" s="6">
        <f t="shared" si="91"/>
        <v>-23971</v>
      </c>
      <c r="K93" s="6">
        <f t="shared" si="91"/>
        <v>-23957</v>
      </c>
      <c r="L93" s="6">
        <f t="shared" si="91"/>
        <v>-23941</v>
      </c>
      <c r="M93" s="6">
        <f t="shared" si="91"/>
        <v>-23923</v>
      </c>
      <c r="N93" s="6">
        <f t="shared" si="91"/>
        <v>-23903</v>
      </c>
      <c r="O93" s="6">
        <f t="shared" si="91"/>
        <v>-23881</v>
      </c>
      <c r="P93" s="6">
        <f t="shared" si="91"/>
        <v>-23857</v>
      </c>
      <c r="Q93" s="6">
        <f t="shared" si="91"/>
        <v>-23831</v>
      </c>
      <c r="R93" s="6">
        <f t="shared" si="91"/>
        <v>-23803</v>
      </c>
      <c r="S93" s="6">
        <f t="shared" si="91"/>
        <v>-23773</v>
      </c>
      <c r="T93" s="6">
        <f t="shared" si="92"/>
        <v>-23741</v>
      </c>
      <c r="U93" s="6">
        <f t="shared" si="92"/>
        <v>-23707</v>
      </c>
      <c r="V93" s="6">
        <f t="shared" si="92"/>
        <v>-23671</v>
      </c>
      <c r="W93" s="6">
        <f t="shared" si="92"/>
        <v>-23633</v>
      </c>
      <c r="X93" s="6">
        <f t="shared" si="92"/>
        <v>-23593</v>
      </c>
      <c r="Y93" s="6">
        <f t="shared" si="92"/>
        <v>-23551</v>
      </c>
      <c r="Z93" s="6">
        <f t="shared" si="92"/>
        <v>-23507</v>
      </c>
      <c r="AA93" s="6">
        <f t="shared" si="92"/>
        <v>-23461</v>
      </c>
      <c r="AB93" s="6">
        <f t="shared" si="92"/>
        <v>-23413</v>
      </c>
      <c r="AC93" s="6">
        <f t="shared" si="92"/>
        <v>-23363</v>
      </c>
      <c r="AD93" s="6">
        <f t="shared" si="92"/>
        <v>-23311</v>
      </c>
      <c r="AE93" s="6">
        <f t="shared" si="92"/>
        <v>-23257</v>
      </c>
      <c r="AF93" s="6">
        <f t="shared" si="92"/>
        <v>-23201</v>
      </c>
      <c r="AG93" s="6">
        <f t="shared" si="92"/>
        <v>-23143</v>
      </c>
      <c r="AH93" s="6">
        <f t="shared" si="92"/>
        <v>-23083</v>
      </c>
      <c r="AI93" s="6">
        <f t="shared" si="93"/>
        <v>-23021</v>
      </c>
      <c r="AJ93" s="6">
        <f t="shared" si="93"/>
        <v>-22957</v>
      </c>
      <c r="AK93" s="6">
        <f t="shared" si="93"/>
        <v>-22891</v>
      </c>
      <c r="AL93" s="6">
        <f t="shared" si="93"/>
        <v>-22823</v>
      </c>
      <c r="AM93" s="6">
        <f t="shared" si="93"/>
        <v>-22753</v>
      </c>
      <c r="AN93" s="6">
        <f t="shared" si="93"/>
        <v>-22681</v>
      </c>
      <c r="AO93" s="6">
        <f t="shared" si="93"/>
        <v>-22607</v>
      </c>
      <c r="AP93" s="6">
        <f t="shared" si="93"/>
        <v>-22531</v>
      </c>
      <c r="AQ93" s="6">
        <f t="shared" si="93"/>
        <v>-22453</v>
      </c>
      <c r="AR93" s="6">
        <f t="shared" si="93"/>
        <v>-22373</v>
      </c>
      <c r="AS93" s="6">
        <f t="shared" si="93"/>
        <v>-22291</v>
      </c>
      <c r="AT93" s="6">
        <f t="shared" si="93"/>
        <v>-22207</v>
      </c>
      <c r="AU93" s="6">
        <f t="shared" si="93"/>
        <v>-22121</v>
      </c>
      <c r="AV93" s="6">
        <f t="shared" si="93"/>
        <v>-22033</v>
      </c>
      <c r="AW93" s="6">
        <f t="shared" si="93"/>
        <v>-21943</v>
      </c>
      <c r="AX93" s="6">
        <f t="shared" si="93"/>
        <v>-21851</v>
      </c>
      <c r="AY93" s="6">
        <f t="shared" si="99"/>
        <v>-21757</v>
      </c>
      <c r="AZ93" s="6">
        <f t="shared" si="99"/>
        <v>-21661</v>
      </c>
      <c r="BA93" s="6">
        <f t="shared" si="99"/>
        <v>-21563</v>
      </c>
      <c r="BB93" s="6">
        <f t="shared" si="95"/>
        <v>-21463</v>
      </c>
      <c r="BC93" s="6">
        <f t="shared" si="95"/>
        <v>-21361</v>
      </c>
      <c r="BD93" s="6">
        <f t="shared" si="95"/>
        <v>-21257</v>
      </c>
      <c r="BE93" s="6">
        <f t="shared" si="95"/>
        <v>-21151</v>
      </c>
      <c r="BF93" s="6">
        <f t="shared" si="95"/>
        <v>-21043</v>
      </c>
      <c r="BG93" s="6">
        <f t="shared" si="95"/>
        <v>-20933</v>
      </c>
      <c r="BH93" s="6">
        <f t="shared" si="95"/>
        <v>-20821</v>
      </c>
      <c r="BI93" s="6">
        <f t="shared" si="95"/>
        <v>-20707</v>
      </c>
      <c r="BJ93" s="6">
        <f t="shared" si="95"/>
        <v>-20591</v>
      </c>
      <c r="BK93" s="6">
        <f t="shared" si="95"/>
        <v>-20473</v>
      </c>
      <c r="BL93" s="6">
        <f t="shared" si="95"/>
        <v>-20353</v>
      </c>
      <c r="BM93" s="6">
        <f t="shared" si="95"/>
        <v>-20231</v>
      </c>
      <c r="BN93" s="6">
        <f t="shared" si="95"/>
        <v>-20107</v>
      </c>
      <c r="BO93" s="6">
        <f t="shared" si="100"/>
        <v>-19981</v>
      </c>
      <c r="BP93" s="6">
        <f t="shared" si="100"/>
        <v>-19853</v>
      </c>
      <c r="BQ93" s="6">
        <f t="shared" si="100"/>
        <v>-19723</v>
      </c>
      <c r="BR93" s="6">
        <f t="shared" si="100"/>
        <v>-19591</v>
      </c>
      <c r="BS93" s="6">
        <f t="shared" si="100"/>
        <v>-19457</v>
      </c>
      <c r="BT93" s="6">
        <f t="shared" si="100"/>
        <v>-19321</v>
      </c>
      <c r="BU93" s="6">
        <f t="shared" si="100"/>
        <v>-19183</v>
      </c>
      <c r="BV93" s="6">
        <f t="shared" si="100"/>
        <v>-19043</v>
      </c>
      <c r="BW93" s="6">
        <f t="shared" si="100"/>
        <v>-18901</v>
      </c>
      <c r="BX93" s="6">
        <f t="shared" si="98"/>
        <v>-18757</v>
      </c>
      <c r="BY93" s="6">
        <f t="shared" si="100"/>
        <v>-18611</v>
      </c>
      <c r="BZ93" s="6">
        <f t="shared" si="100"/>
        <v>-18463</v>
      </c>
      <c r="CA93" s="6">
        <f t="shared" si="100"/>
        <v>-18313</v>
      </c>
      <c r="CB93" s="6">
        <f t="shared" si="100"/>
        <v>-18161</v>
      </c>
      <c r="CC93" s="6">
        <f t="shared" si="100"/>
        <v>-18007</v>
      </c>
      <c r="CD93" s="6">
        <f t="shared" si="100"/>
        <v>-17851</v>
      </c>
      <c r="CE93" s="6">
        <f t="shared" si="86"/>
        <v>-17693</v>
      </c>
      <c r="CF93" s="6">
        <f t="shared" si="84"/>
        <v>-17533</v>
      </c>
      <c r="CG93" s="6">
        <f t="shared" si="84"/>
        <v>-17371</v>
      </c>
      <c r="CH93" s="6">
        <f t="shared" si="84"/>
        <v>-17207</v>
      </c>
      <c r="CI93" s="6">
        <f t="shared" si="84"/>
        <v>-17041</v>
      </c>
      <c r="CJ93" s="6">
        <f t="shared" si="84"/>
        <v>-16873</v>
      </c>
      <c r="CK93" s="6">
        <f t="shared" si="84"/>
        <v>-16703</v>
      </c>
      <c r="CL93" s="6">
        <f t="shared" si="84"/>
        <v>-16531</v>
      </c>
      <c r="CM93" s="6">
        <f t="shared" si="84"/>
        <v>-16357</v>
      </c>
      <c r="CN93" s="6">
        <f t="shared" si="84"/>
        <v>-16181</v>
      </c>
      <c r="CO93" s="6">
        <f t="shared" si="84"/>
        <v>-16003</v>
      </c>
      <c r="CP93" s="6">
        <f t="shared" si="84"/>
        <v>-15823</v>
      </c>
      <c r="CQ93" s="6">
        <f t="shared" si="84"/>
        <v>-15641</v>
      </c>
      <c r="CR93" s="6">
        <f t="shared" si="84"/>
        <v>-15457</v>
      </c>
      <c r="CS93" s="6">
        <f t="shared" si="84"/>
        <v>-15271</v>
      </c>
      <c r="CT93" s="6">
        <f t="shared" si="84"/>
        <v>-15083</v>
      </c>
      <c r="CU93" s="6">
        <f t="shared" si="84"/>
        <v>-14893</v>
      </c>
      <c r="CV93" s="6">
        <f t="shared" si="87"/>
        <v>-14701</v>
      </c>
      <c r="CW93" s="6">
        <f t="shared" si="87"/>
        <v>-14507</v>
      </c>
      <c r="CX93" s="6">
        <f t="shared" si="87"/>
        <v>-14311</v>
      </c>
      <c r="CY93" s="6">
        <f t="shared" si="87"/>
        <v>-14113</v>
      </c>
      <c r="CZ93" s="6">
        <f t="shared" si="87"/>
        <v>-13913</v>
      </c>
      <c r="DA93" s="6">
        <f t="shared" si="87"/>
        <v>-13711</v>
      </c>
      <c r="DB93" s="6">
        <f t="shared" si="87"/>
        <v>-13507</v>
      </c>
      <c r="DC93" s="6">
        <f t="shared" si="87"/>
        <v>-13301</v>
      </c>
      <c r="DD93" s="6">
        <f t="shared" si="87"/>
        <v>-13093</v>
      </c>
      <c r="DE93" s="6">
        <f t="shared" si="87"/>
        <v>-12883</v>
      </c>
      <c r="DF93" s="6">
        <f t="shared" si="87"/>
        <v>-12671</v>
      </c>
      <c r="DG93" s="6">
        <f t="shared" si="87"/>
        <v>-12457</v>
      </c>
      <c r="DH93" s="6">
        <f t="shared" si="87"/>
        <v>-12241</v>
      </c>
      <c r="DI93" s="6">
        <f t="shared" si="87"/>
        <v>-12023</v>
      </c>
      <c r="DJ93" s="6">
        <f t="shared" si="87"/>
        <v>-11803</v>
      </c>
      <c r="DK93" s="6">
        <f t="shared" si="87"/>
        <v>-11581</v>
      </c>
      <c r="DL93" s="6">
        <f t="shared" si="103"/>
        <v>-11357</v>
      </c>
      <c r="DM93" s="6">
        <f t="shared" si="103"/>
        <v>-11131</v>
      </c>
      <c r="DN93" s="6">
        <f t="shared" si="103"/>
        <v>-10903</v>
      </c>
      <c r="DO93" s="6">
        <f t="shared" si="103"/>
        <v>-10673</v>
      </c>
      <c r="DP93" s="6">
        <f t="shared" si="103"/>
        <v>-10441</v>
      </c>
      <c r="DQ93" s="6">
        <f t="shared" si="103"/>
        <v>-10207</v>
      </c>
      <c r="DR93" s="6">
        <f t="shared" si="103"/>
        <v>-9971</v>
      </c>
      <c r="DS93" s="6">
        <f t="shared" si="103"/>
        <v>-9733</v>
      </c>
      <c r="DT93" s="6">
        <f t="shared" si="103"/>
        <v>-9493</v>
      </c>
      <c r="DU93" s="6">
        <f t="shared" si="103"/>
        <v>-9251</v>
      </c>
      <c r="DV93" s="6">
        <f t="shared" si="103"/>
        <v>-9007</v>
      </c>
      <c r="DW93" s="6">
        <f t="shared" si="103"/>
        <v>-8761</v>
      </c>
      <c r="DX93" s="6">
        <f t="shared" si="103"/>
        <v>-8513</v>
      </c>
      <c r="DY93" s="6">
        <f t="shared" si="103"/>
        <v>-8263</v>
      </c>
      <c r="DZ93" s="6">
        <f t="shared" si="103"/>
        <v>-8011</v>
      </c>
      <c r="EA93" s="6">
        <f t="shared" si="103"/>
        <v>-7757</v>
      </c>
      <c r="EB93" s="6">
        <f t="shared" si="81"/>
        <v>-7501</v>
      </c>
      <c r="EC93" s="6">
        <f t="shared" si="97"/>
        <v>-7243</v>
      </c>
      <c r="ED93" s="6">
        <f t="shared" si="97"/>
        <v>-6983</v>
      </c>
      <c r="EE93" s="6">
        <f t="shared" si="97"/>
        <v>-6721</v>
      </c>
      <c r="EF93" s="6">
        <f t="shared" si="97"/>
        <v>-6457</v>
      </c>
      <c r="EG93" s="6">
        <f t="shared" si="97"/>
        <v>-6191</v>
      </c>
      <c r="EH93" s="6">
        <f t="shared" si="97"/>
        <v>-5923</v>
      </c>
      <c r="EI93" s="6">
        <f t="shared" si="97"/>
        <v>-5653</v>
      </c>
      <c r="EJ93" s="6">
        <f t="shared" si="97"/>
        <v>-5381</v>
      </c>
      <c r="EK93" s="6">
        <f t="shared" si="97"/>
        <v>-5107</v>
      </c>
      <c r="EL93" s="6">
        <f t="shared" si="97"/>
        <v>-4831</v>
      </c>
      <c r="EM93" s="6">
        <f t="shared" si="97"/>
        <v>-4553</v>
      </c>
      <c r="EN93" s="6">
        <f t="shared" si="97"/>
        <v>-4273</v>
      </c>
      <c r="EO93" s="6">
        <f t="shared" si="97"/>
        <v>-3991</v>
      </c>
      <c r="EP93" s="6">
        <f t="shared" si="97"/>
        <v>-3707</v>
      </c>
      <c r="EQ93" s="6">
        <f t="shared" si="102"/>
        <v>-3421</v>
      </c>
      <c r="ER93" s="6">
        <f t="shared" si="90"/>
        <v>-3133</v>
      </c>
      <c r="ES93" s="6">
        <f t="shared" si="90"/>
        <v>-2843</v>
      </c>
      <c r="ET93" s="6">
        <f t="shared" si="90"/>
        <v>-2551</v>
      </c>
      <c r="EU93" s="6">
        <f t="shared" si="90"/>
        <v>-2257</v>
      </c>
      <c r="EV93" s="6">
        <f t="shared" si="90"/>
        <v>-1961</v>
      </c>
      <c r="EW93" s="6">
        <f t="shared" si="90"/>
        <v>-1663</v>
      </c>
      <c r="EX93" s="6">
        <f t="shared" si="90"/>
        <v>-1363</v>
      </c>
      <c r="EY93" s="6">
        <f t="shared" si="90"/>
        <v>-1061</v>
      </c>
      <c r="EZ93" s="6">
        <f t="shared" si="90"/>
        <v>-757</v>
      </c>
      <c r="FA93" s="6">
        <f t="shared" si="90"/>
        <v>-451</v>
      </c>
      <c r="FB93" s="6">
        <f t="shared" si="90"/>
        <v>-143</v>
      </c>
      <c r="FC93" s="49">
        <f t="shared" si="90"/>
        <v>167</v>
      </c>
      <c r="FD93" s="6">
        <f t="shared" si="90"/>
        <v>479</v>
      </c>
      <c r="FE93" s="6">
        <f t="shared" si="90"/>
        <v>793</v>
      </c>
      <c r="FF93" s="6">
        <f t="shared" si="90"/>
        <v>1109</v>
      </c>
      <c r="FG93" s="6">
        <f t="shared" si="90"/>
        <v>1427</v>
      </c>
      <c r="FH93" s="6">
        <f t="shared" si="101"/>
        <v>1747</v>
      </c>
      <c r="FI93" s="6">
        <f t="shared" si="101"/>
        <v>2069</v>
      </c>
      <c r="FJ93" s="6">
        <f t="shared" si="101"/>
        <v>2393</v>
      </c>
      <c r="FK93" s="6">
        <f t="shared" si="101"/>
        <v>2719</v>
      </c>
      <c r="FL93" s="6">
        <f t="shared" si="101"/>
        <v>3047</v>
      </c>
      <c r="FM93" s="6">
        <f t="shared" si="101"/>
        <v>3377</v>
      </c>
      <c r="FN93" s="6">
        <f t="shared" si="101"/>
        <v>3709</v>
      </c>
      <c r="FO93" s="6">
        <f t="shared" si="101"/>
        <v>4043</v>
      </c>
      <c r="FP93" s="6">
        <f t="shared" si="101"/>
        <v>4379</v>
      </c>
      <c r="FQ93" s="6">
        <f t="shared" si="101"/>
        <v>4717</v>
      </c>
      <c r="FR93" s="6">
        <f t="shared" si="101"/>
        <v>5057</v>
      </c>
      <c r="FS93" s="6">
        <f t="shared" si="101"/>
        <v>5399</v>
      </c>
    </row>
    <row r="94" spans="1:175" ht="15">
      <c r="A94" s="51"/>
      <c r="B94" s="24">
        <v>89</v>
      </c>
      <c r="C94" s="47">
        <f t="shared" si="80"/>
        <v>12277</v>
      </c>
      <c r="D94" s="6">
        <f t="shared" si="91"/>
        <v>-24553</v>
      </c>
      <c r="E94" s="6">
        <f t="shared" si="91"/>
        <v>-24551</v>
      </c>
      <c r="F94" s="6">
        <f t="shared" si="91"/>
        <v>-24547</v>
      </c>
      <c r="G94" s="6">
        <f t="shared" si="91"/>
        <v>-24541</v>
      </c>
      <c r="H94" s="6">
        <f t="shared" si="91"/>
        <v>-24533</v>
      </c>
      <c r="I94" s="6">
        <f t="shared" si="91"/>
        <v>-24523</v>
      </c>
      <c r="J94" s="6">
        <f t="shared" si="91"/>
        <v>-24511</v>
      </c>
      <c r="K94" s="6">
        <f t="shared" si="91"/>
        <v>-24497</v>
      </c>
      <c r="L94" s="6">
        <f t="shared" si="91"/>
        <v>-24481</v>
      </c>
      <c r="M94" s="6">
        <f t="shared" si="91"/>
        <v>-24463</v>
      </c>
      <c r="N94" s="6">
        <f t="shared" si="91"/>
        <v>-24443</v>
      </c>
      <c r="O94" s="6">
        <f t="shared" si="91"/>
        <v>-24421</v>
      </c>
      <c r="P94" s="6">
        <f t="shared" si="91"/>
        <v>-24397</v>
      </c>
      <c r="Q94" s="6">
        <f t="shared" si="91"/>
        <v>-24371</v>
      </c>
      <c r="R94" s="6">
        <f t="shared" si="91"/>
        <v>-24343</v>
      </c>
      <c r="S94" s="6">
        <f t="shared" si="91"/>
        <v>-24313</v>
      </c>
      <c r="T94" s="6">
        <f t="shared" si="92"/>
        <v>-24281</v>
      </c>
      <c r="U94" s="6">
        <f t="shared" si="92"/>
        <v>-24247</v>
      </c>
      <c r="V94" s="6">
        <f t="shared" si="92"/>
        <v>-24211</v>
      </c>
      <c r="W94" s="6">
        <f t="shared" si="92"/>
        <v>-24173</v>
      </c>
      <c r="X94" s="6">
        <f t="shared" si="92"/>
        <v>-24133</v>
      </c>
      <c r="Y94" s="6">
        <f t="shared" si="92"/>
        <v>-24091</v>
      </c>
      <c r="Z94" s="6">
        <f t="shared" si="92"/>
        <v>-24047</v>
      </c>
      <c r="AA94" s="6">
        <f t="shared" si="92"/>
        <v>-24001</v>
      </c>
      <c r="AB94" s="6">
        <f t="shared" si="92"/>
        <v>-23953</v>
      </c>
      <c r="AC94" s="6">
        <f t="shared" si="92"/>
        <v>-23903</v>
      </c>
      <c r="AD94" s="6">
        <f t="shared" si="92"/>
        <v>-23851</v>
      </c>
      <c r="AE94" s="6">
        <f t="shared" si="92"/>
        <v>-23797</v>
      </c>
      <c r="AF94" s="6">
        <f t="shared" si="92"/>
        <v>-23741</v>
      </c>
      <c r="AG94" s="6">
        <f t="shared" si="92"/>
        <v>-23683</v>
      </c>
      <c r="AH94" s="6">
        <f t="shared" si="92"/>
        <v>-23623</v>
      </c>
      <c r="AI94" s="6">
        <f t="shared" si="93"/>
        <v>-23561</v>
      </c>
      <c r="AJ94" s="6">
        <f t="shared" si="93"/>
        <v>-23497</v>
      </c>
      <c r="AK94" s="6">
        <f t="shared" si="93"/>
        <v>-23431</v>
      </c>
      <c r="AL94" s="6">
        <f t="shared" si="93"/>
        <v>-23363</v>
      </c>
      <c r="AM94" s="6">
        <f t="shared" si="93"/>
        <v>-23293</v>
      </c>
      <c r="AN94" s="6">
        <f t="shared" si="93"/>
        <v>-23221</v>
      </c>
      <c r="AO94" s="6">
        <f t="shared" si="93"/>
        <v>-23147</v>
      </c>
      <c r="AP94" s="6">
        <f t="shared" si="93"/>
        <v>-23071</v>
      </c>
      <c r="AQ94" s="6">
        <f t="shared" si="93"/>
        <v>-22993</v>
      </c>
      <c r="AR94" s="6">
        <f t="shared" si="93"/>
        <v>-22913</v>
      </c>
      <c r="AS94" s="6">
        <f t="shared" si="93"/>
        <v>-22831</v>
      </c>
      <c r="AT94" s="6">
        <f t="shared" si="93"/>
        <v>-22747</v>
      </c>
      <c r="AU94" s="6">
        <f t="shared" si="93"/>
        <v>-22661</v>
      </c>
      <c r="AV94" s="6">
        <f t="shared" si="93"/>
        <v>-22573</v>
      </c>
      <c r="AW94" s="6">
        <f t="shared" si="93"/>
        <v>-22483</v>
      </c>
      <c r="AX94" s="6">
        <f t="shared" si="93"/>
        <v>-22391</v>
      </c>
      <c r="AY94" s="6">
        <f t="shared" si="99"/>
        <v>-22297</v>
      </c>
      <c r="AZ94" s="6">
        <f t="shared" si="99"/>
        <v>-22201</v>
      </c>
      <c r="BA94" s="6">
        <f t="shared" si="99"/>
        <v>-22103</v>
      </c>
      <c r="BB94" s="6">
        <f t="shared" si="95"/>
        <v>-22003</v>
      </c>
      <c r="BC94" s="6">
        <f t="shared" si="95"/>
        <v>-21901</v>
      </c>
      <c r="BD94" s="6">
        <f t="shared" si="95"/>
        <v>-21797</v>
      </c>
      <c r="BE94" s="6">
        <f t="shared" si="95"/>
        <v>-21691</v>
      </c>
      <c r="BF94" s="6">
        <f t="shared" si="95"/>
        <v>-21583</v>
      </c>
      <c r="BG94" s="6">
        <f t="shared" si="95"/>
        <v>-21473</v>
      </c>
      <c r="BH94" s="6">
        <f t="shared" si="95"/>
        <v>-21361</v>
      </c>
      <c r="BI94" s="6">
        <f t="shared" si="95"/>
        <v>-21247</v>
      </c>
      <c r="BJ94" s="6">
        <f t="shared" si="95"/>
        <v>-21131</v>
      </c>
      <c r="BK94" s="6">
        <f t="shared" si="95"/>
        <v>-21013</v>
      </c>
      <c r="BL94" s="6">
        <f t="shared" si="95"/>
        <v>-20893</v>
      </c>
      <c r="BM94" s="6">
        <f t="shared" si="95"/>
        <v>-20771</v>
      </c>
      <c r="BN94" s="6">
        <f t="shared" si="95"/>
        <v>-20647</v>
      </c>
      <c r="BO94" s="6">
        <f t="shared" si="100"/>
        <v>-20521</v>
      </c>
      <c r="BP94" s="6">
        <f t="shared" si="100"/>
        <v>-20393</v>
      </c>
      <c r="BQ94" s="6">
        <f t="shared" si="100"/>
        <v>-20263</v>
      </c>
      <c r="BR94" s="6">
        <f t="shared" si="100"/>
        <v>-20131</v>
      </c>
      <c r="BS94" s="6">
        <f t="shared" si="100"/>
        <v>-19997</v>
      </c>
      <c r="BT94" s="6">
        <f t="shared" si="100"/>
        <v>-19861</v>
      </c>
      <c r="BU94" s="6">
        <f t="shared" si="100"/>
        <v>-19723</v>
      </c>
      <c r="BV94" s="6">
        <f t="shared" si="100"/>
        <v>-19583</v>
      </c>
      <c r="BW94" s="6">
        <f t="shared" si="100"/>
        <v>-19441</v>
      </c>
      <c r="BX94" s="6">
        <f t="shared" si="98"/>
        <v>-19297</v>
      </c>
      <c r="BY94" s="6">
        <f t="shared" si="100"/>
        <v>-19151</v>
      </c>
      <c r="BZ94" s="6">
        <f t="shared" si="100"/>
        <v>-19003</v>
      </c>
      <c r="CA94" s="6">
        <f t="shared" si="100"/>
        <v>-18853</v>
      </c>
      <c r="CB94" s="6">
        <f t="shared" si="100"/>
        <v>-18701</v>
      </c>
      <c r="CC94" s="6">
        <f t="shared" si="100"/>
        <v>-18547</v>
      </c>
      <c r="CD94" s="6">
        <f t="shared" si="100"/>
        <v>-18391</v>
      </c>
      <c r="CE94" s="6">
        <f t="shared" si="86"/>
        <v>-18233</v>
      </c>
      <c r="CF94" s="6">
        <f t="shared" si="84"/>
        <v>-18073</v>
      </c>
      <c r="CG94" s="6">
        <f t="shared" si="84"/>
        <v>-17911</v>
      </c>
      <c r="CH94" s="6">
        <f t="shared" si="84"/>
        <v>-17747</v>
      </c>
      <c r="CI94" s="6">
        <f t="shared" si="84"/>
        <v>-17581</v>
      </c>
      <c r="CJ94" s="6">
        <f t="shared" si="84"/>
        <v>-17413</v>
      </c>
      <c r="CK94" s="6">
        <f aca="true" t="shared" si="104" ref="CF94:CU106">CK$4*CK$4-CK$4-(2*$C94-1)</f>
        <v>-17243</v>
      </c>
      <c r="CL94" s="6">
        <f t="shared" si="104"/>
        <v>-17071</v>
      </c>
      <c r="CM94" s="6">
        <f t="shared" si="104"/>
        <v>-16897</v>
      </c>
      <c r="CN94" s="6">
        <f t="shared" si="104"/>
        <v>-16721</v>
      </c>
      <c r="CO94" s="6">
        <f t="shared" si="104"/>
        <v>-16543</v>
      </c>
      <c r="CP94" s="6">
        <f t="shared" si="104"/>
        <v>-16363</v>
      </c>
      <c r="CQ94" s="6">
        <f t="shared" si="104"/>
        <v>-16181</v>
      </c>
      <c r="CR94" s="6">
        <f t="shared" si="104"/>
        <v>-15997</v>
      </c>
      <c r="CS94" s="6">
        <f t="shared" si="104"/>
        <v>-15811</v>
      </c>
      <c r="CT94" s="6">
        <f t="shared" si="104"/>
        <v>-15623</v>
      </c>
      <c r="CU94" s="6">
        <f t="shared" si="104"/>
        <v>-15433</v>
      </c>
      <c r="CV94" s="6">
        <f t="shared" si="87"/>
        <v>-15241</v>
      </c>
      <c r="CW94" s="6">
        <f t="shared" si="87"/>
        <v>-15047</v>
      </c>
      <c r="CX94" s="6">
        <f t="shared" si="87"/>
        <v>-14851</v>
      </c>
      <c r="CY94" s="6">
        <f t="shared" si="87"/>
        <v>-14653</v>
      </c>
      <c r="CZ94" s="6">
        <f t="shared" si="87"/>
        <v>-14453</v>
      </c>
      <c r="DA94" s="6">
        <f t="shared" si="87"/>
        <v>-14251</v>
      </c>
      <c r="DB94" s="6">
        <f t="shared" si="87"/>
        <v>-14047</v>
      </c>
      <c r="DC94" s="6">
        <f t="shared" si="87"/>
        <v>-13841</v>
      </c>
      <c r="DD94" s="6">
        <f t="shared" si="87"/>
        <v>-13633</v>
      </c>
      <c r="DE94" s="6">
        <f t="shared" si="87"/>
        <v>-13423</v>
      </c>
      <c r="DF94" s="6">
        <f t="shared" si="87"/>
        <v>-13211</v>
      </c>
      <c r="DG94" s="6">
        <f t="shared" si="87"/>
        <v>-12997</v>
      </c>
      <c r="DH94" s="6">
        <f t="shared" si="87"/>
        <v>-12781</v>
      </c>
      <c r="DI94" s="6">
        <f t="shared" si="87"/>
        <v>-12563</v>
      </c>
      <c r="DJ94" s="6">
        <f t="shared" si="87"/>
        <v>-12343</v>
      </c>
      <c r="DK94" s="6">
        <f aca="true" t="shared" si="105" ref="CV94:DK106">DK$4*DK$4-DK$4-(2*$C94-1)</f>
        <v>-12121</v>
      </c>
      <c r="DL94" s="6">
        <f t="shared" si="103"/>
        <v>-11897</v>
      </c>
      <c r="DM94" s="6">
        <f t="shared" si="103"/>
        <v>-11671</v>
      </c>
      <c r="DN94" s="6">
        <f t="shared" si="103"/>
        <v>-11443</v>
      </c>
      <c r="DO94" s="6">
        <f t="shared" si="103"/>
        <v>-11213</v>
      </c>
      <c r="DP94" s="6">
        <f t="shared" si="103"/>
        <v>-10981</v>
      </c>
      <c r="DQ94" s="6">
        <f t="shared" si="103"/>
        <v>-10747</v>
      </c>
      <c r="DR94" s="6">
        <f t="shared" si="103"/>
        <v>-10511</v>
      </c>
      <c r="DS94" s="6">
        <f t="shared" si="103"/>
        <v>-10273</v>
      </c>
      <c r="DT94" s="6">
        <f t="shared" si="103"/>
        <v>-10033</v>
      </c>
      <c r="DU94" s="6">
        <f t="shared" si="103"/>
        <v>-9791</v>
      </c>
      <c r="DV94" s="6">
        <f t="shared" si="103"/>
        <v>-9547</v>
      </c>
      <c r="DW94" s="6">
        <f t="shared" si="103"/>
        <v>-9301</v>
      </c>
      <c r="DX94" s="6">
        <f t="shared" si="103"/>
        <v>-9053</v>
      </c>
      <c r="DY94" s="6">
        <f t="shared" si="103"/>
        <v>-8803</v>
      </c>
      <c r="DZ94" s="6">
        <f t="shared" si="103"/>
        <v>-8551</v>
      </c>
      <c r="EA94" s="6">
        <f t="shared" si="103"/>
        <v>-8297</v>
      </c>
      <c r="EB94" s="6">
        <f aca="true" t="shared" si="106" ref="EB94:EB106">EB$4*EB$4-EB$4-(2*$C94-1)</f>
        <v>-8041</v>
      </c>
      <c r="EC94" s="6">
        <f t="shared" si="97"/>
        <v>-7783</v>
      </c>
      <c r="ED94" s="6">
        <f t="shared" si="97"/>
        <v>-7523</v>
      </c>
      <c r="EE94" s="6">
        <f t="shared" si="97"/>
        <v>-7261</v>
      </c>
      <c r="EF94" s="6">
        <f t="shared" si="97"/>
        <v>-6997</v>
      </c>
      <c r="EG94" s="6">
        <f t="shared" si="97"/>
        <v>-6731</v>
      </c>
      <c r="EH94" s="6">
        <f t="shared" si="97"/>
        <v>-6463</v>
      </c>
      <c r="EI94" s="6">
        <f t="shared" si="97"/>
        <v>-6193</v>
      </c>
      <c r="EJ94" s="6">
        <f t="shared" si="97"/>
        <v>-5921</v>
      </c>
      <c r="EK94" s="6">
        <f t="shared" si="97"/>
        <v>-5647</v>
      </c>
      <c r="EL94" s="6">
        <f t="shared" si="97"/>
        <v>-5371</v>
      </c>
      <c r="EM94" s="6">
        <f t="shared" si="97"/>
        <v>-5093</v>
      </c>
      <c r="EN94" s="6">
        <f t="shared" si="97"/>
        <v>-4813</v>
      </c>
      <c r="EO94" s="6">
        <f t="shared" si="97"/>
        <v>-4531</v>
      </c>
      <c r="EP94" s="6">
        <f t="shared" si="97"/>
        <v>-4247</v>
      </c>
      <c r="EQ94" s="6">
        <f t="shared" si="102"/>
        <v>-3961</v>
      </c>
      <c r="ER94" s="6">
        <f t="shared" si="90"/>
        <v>-3673</v>
      </c>
      <c r="ES94" s="6">
        <f t="shared" si="90"/>
        <v>-3383</v>
      </c>
      <c r="ET94" s="6">
        <f t="shared" si="90"/>
        <v>-3091</v>
      </c>
      <c r="EU94" s="6">
        <f t="shared" si="90"/>
        <v>-2797</v>
      </c>
      <c r="EV94" s="6">
        <f t="shared" si="90"/>
        <v>-2501</v>
      </c>
      <c r="EW94" s="6">
        <f t="shared" si="90"/>
        <v>-2203</v>
      </c>
      <c r="EX94" s="6">
        <f t="shared" si="90"/>
        <v>-1903</v>
      </c>
      <c r="EY94" s="6">
        <f t="shared" si="90"/>
        <v>-1601</v>
      </c>
      <c r="EZ94" s="6">
        <f t="shared" si="90"/>
        <v>-1297</v>
      </c>
      <c r="FA94" s="6">
        <f t="shared" si="90"/>
        <v>-991</v>
      </c>
      <c r="FB94" s="6">
        <f t="shared" si="90"/>
        <v>-683</v>
      </c>
      <c r="FC94" s="6">
        <f t="shared" si="90"/>
        <v>-373</v>
      </c>
      <c r="FD94" s="6">
        <f t="shared" si="90"/>
        <v>-61</v>
      </c>
      <c r="FE94" s="50">
        <f t="shared" si="90"/>
        <v>253</v>
      </c>
      <c r="FF94" s="6">
        <f t="shared" si="90"/>
        <v>569</v>
      </c>
      <c r="FG94" s="6">
        <f t="shared" si="90"/>
        <v>887</v>
      </c>
      <c r="FH94" s="6">
        <f t="shared" si="101"/>
        <v>1207</v>
      </c>
      <c r="FI94" s="6">
        <f t="shared" si="101"/>
        <v>1529</v>
      </c>
      <c r="FJ94" s="6">
        <f t="shared" si="101"/>
        <v>1853</v>
      </c>
      <c r="FK94" s="6">
        <f t="shared" si="101"/>
        <v>2179</v>
      </c>
      <c r="FL94" s="6">
        <f t="shared" si="101"/>
        <v>2507</v>
      </c>
      <c r="FM94" s="6">
        <f t="shared" si="101"/>
        <v>2837</v>
      </c>
      <c r="FN94" s="6">
        <f t="shared" si="101"/>
        <v>3169</v>
      </c>
      <c r="FO94" s="6">
        <f t="shared" si="101"/>
        <v>3503</v>
      </c>
      <c r="FP94" s="6">
        <f t="shared" si="101"/>
        <v>3839</v>
      </c>
      <c r="FQ94" s="6">
        <f t="shared" si="101"/>
        <v>4177</v>
      </c>
      <c r="FR94" s="6">
        <f t="shared" si="101"/>
        <v>4517</v>
      </c>
      <c r="FS94" s="6">
        <f t="shared" si="101"/>
        <v>4859</v>
      </c>
    </row>
    <row r="95" spans="2:175" ht="15">
      <c r="B95" s="24">
        <v>90</v>
      </c>
      <c r="C95" s="47">
        <f t="shared" si="80"/>
        <v>12550</v>
      </c>
      <c r="D95" s="6">
        <f t="shared" si="91"/>
        <v>-25099</v>
      </c>
      <c r="E95" s="6">
        <f t="shared" si="91"/>
        <v>-25097</v>
      </c>
      <c r="F95" s="6">
        <f t="shared" si="91"/>
        <v>-25093</v>
      </c>
      <c r="G95" s="6">
        <f t="shared" si="91"/>
        <v>-25087</v>
      </c>
      <c r="H95" s="6">
        <f t="shared" si="91"/>
        <v>-25079</v>
      </c>
      <c r="I95" s="6">
        <f t="shared" si="91"/>
        <v>-25069</v>
      </c>
      <c r="J95" s="6">
        <f t="shared" si="91"/>
        <v>-25057</v>
      </c>
      <c r="K95" s="6">
        <f t="shared" si="91"/>
        <v>-25043</v>
      </c>
      <c r="L95" s="6">
        <f t="shared" si="91"/>
        <v>-25027</v>
      </c>
      <c r="M95" s="6">
        <f t="shared" si="91"/>
        <v>-25009</v>
      </c>
      <c r="N95" s="6">
        <f t="shared" si="91"/>
        <v>-24989</v>
      </c>
      <c r="O95" s="6">
        <f t="shared" si="91"/>
        <v>-24967</v>
      </c>
      <c r="P95" s="6">
        <f t="shared" si="91"/>
        <v>-24943</v>
      </c>
      <c r="Q95" s="6">
        <f t="shared" si="91"/>
        <v>-24917</v>
      </c>
      <c r="R95" s="6">
        <f t="shared" si="91"/>
        <v>-24889</v>
      </c>
      <c r="S95" s="6">
        <f t="shared" si="91"/>
        <v>-24859</v>
      </c>
      <c r="T95" s="6">
        <f t="shared" si="92"/>
        <v>-24827</v>
      </c>
      <c r="U95" s="6">
        <f t="shared" si="92"/>
        <v>-24793</v>
      </c>
      <c r="V95" s="6">
        <f t="shared" si="92"/>
        <v>-24757</v>
      </c>
      <c r="W95" s="6">
        <f t="shared" si="92"/>
        <v>-24719</v>
      </c>
      <c r="X95" s="6">
        <f t="shared" si="92"/>
        <v>-24679</v>
      </c>
      <c r="Y95" s="6">
        <f t="shared" si="92"/>
        <v>-24637</v>
      </c>
      <c r="Z95" s="6">
        <f t="shared" si="92"/>
        <v>-24593</v>
      </c>
      <c r="AA95" s="6">
        <f t="shared" si="92"/>
        <v>-24547</v>
      </c>
      <c r="AB95" s="6">
        <f t="shared" si="92"/>
        <v>-24499</v>
      </c>
      <c r="AC95" s="6">
        <f t="shared" si="92"/>
        <v>-24449</v>
      </c>
      <c r="AD95" s="6">
        <f t="shared" si="92"/>
        <v>-24397</v>
      </c>
      <c r="AE95" s="6">
        <f t="shared" si="92"/>
        <v>-24343</v>
      </c>
      <c r="AF95" s="6">
        <f t="shared" si="92"/>
        <v>-24287</v>
      </c>
      <c r="AG95" s="6">
        <f t="shared" si="92"/>
        <v>-24229</v>
      </c>
      <c r="AH95" s="6">
        <f t="shared" si="92"/>
        <v>-24169</v>
      </c>
      <c r="AI95" s="6">
        <f t="shared" si="93"/>
        <v>-24107</v>
      </c>
      <c r="AJ95" s="6">
        <f t="shared" si="93"/>
        <v>-24043</v>
      </c>
      <c r="AK95" s="6">
        <f t="shared" si="93"/>
        <v>-23977</v>
      </c>
      <c r="AL95" s="6">
        <f t="shared" si="93"/>
        <v>-23909</v>
      </c>
      <c r="AM95" s="6">
        <f t="shared" si="93"/>
        <v>-23839</v>
      </c>
      <c r="AN95" s="6">
        <f t="shared" si="93"/>
        <v>-23767</v>
      </c>
      <c r="AO95" s="6">
        <f t="shared" si="93"/>
        <v>-23693</v>
      </c>
      <c r="AP95" s="6">
        <f t="shared" si="93"/>
        <v>-23617</v>
      </c>
      <c r="AQ95" s="6">
        <f t="shared" si="93"/>
        <v>-23539</v>
      </c>
      <c r="AR95" s="6">
        <f t="shared" si="93"/>
        <v>-23459</v>
      </c>
      <c r="AS95" s="6">
        <f t="shared" si="93"/>
        <v>-23377</v>
      </c>
      <c r="AT95" s="6">
        <f t="shared" si="93"/>
        <v>-23293</v>
      </c>
      <c r="AU95" s="6">
        <f t="shared" si="93"/>
        <v>-23207</v>
      </c>
      <c r="AV95" s="6">
        <f t="shared" si="93"/>
        <v>-23119</v>
      </c>
      <c r="AW95" s="6">
        <f t="shared" si="93"/>
        <v>-23029</v>
      </c>
      <c r="AX95" s="6">
        <f t="shared" si="93"/>
        <v>-22937</v>
      </c>
      <c r="AY95" s="6">
        <f t="shared" si="99"/>
        <v>-22843</v>
      </c>
      <c r="AZ95" s="6">
        <f t="shared" si="99"/>
        <v>-22747</v>
      </c>
      <c r="BA95" s="6">
        <f t="shared" si="99"/>
        <v>-22649</v>
      </c>
      <c r="BB95" s="6">
        <f t="shared" si="95"/>
        <v>-22549</v>
      </c>
      <c r="BC95" s="6">
        <f t="shared" si="95"/>
        <v>-22447</v>
      </c>
      <c r="BD95" s="6">
        <f t="shared" si="95"/>
        <v>-22343</v>
      </c>
      <c r="BE95" s="6">
        <f t="shared" si="95"/>
        <v>-22237</v>
      </c>
      <c r="BF95" s="6">
        <f t="shared" si="95"/>
        <v>-22129</v>
      </c>
      <c r="BG95" s="6">
        <f t="shared" si="95"/>
        <v>-22019</v>
      </c>
      <c r="BH95" s="6">
        <f t="shared" si="95"/>
        <v>-21907</v>
      </c>
      <c r="BI95" s="6">
        <f t="shared" si="95"/>
        <v>-21793</v>
      </c>
      <c r="BJ95" s="6">
        <f t="shared" si="95"/>
        <v>-21677</v>
      </c>
      <c r="BK95" s="6">
        <f t="shared" si="95"/>
        <v>-21559</v>
      </c>
      <c r="BL95" s="6">
        <f t="shared" si="95"/>
        <v>-21439</v>
      </c>
      <c r="BM95" s="6">
        <f t="shared" si="95"/>
        <v>-21317</v>
      </c>
      <c r="BN95" s="6">
        <f t="shared" si="95"/>
        <v>-21193</v>
      </c>
      <c r="BO95" s="6">
        <f t="shared" si="100"/>
        <v>-21067</v>
      </c>
      <c r="BP95" s="6">
        <f t="shared" si="100"/>
        <v>-20939</v>
      </c>
      <c r="BQ95" s="6">
        <f t="shared" si="100"/>
        <v>-20809</v>
      </c>
      <c r="BR95" s="6">
        <f t="shared" si="100"/>
        <v>-20677</v>
      </c>
      <c r="BS95" s="6">
        <f t="shared" si="100"/>
        <v>-20543</v>
      </c>
      <c r="BT95" s="6">
        <f t="shared" si="100"/>
        <v>-20407</v>
      </c>
      <c r="BU95" s="6">
        <f t="shared" si="100"/>
        <v>-20269</v>
      </c>
      <c r="BV95" s="6">
        <f t="shared" si="100"/>
        <v>-20129</v>
      </c>
      <c r="BW95" s="6">
        <f t="shared" si="100"/>
        <v>-19987</v>
      </c>
      <c r="BX95" s="6">
        <f t="shared" si="98"/>
        <v>-19843</v>
      </c>
      <c r="BY95" s="6">
        <f t="shared" si="100"/>
        <v>-19697</v>
      </c>
      <c r="BZ95" s="6">
        <f t="shared" si="100"/>
        <v>-19549</v>
      </c>
      <c r="CA95" s="6">
        <f t="shared" si="100"/>
        <v>-19399</v>
      </c>
      <c r="CB95" s="6">
        <f t="shared" si="100"/>
        <v>-19247</v>
      </c>
      <c r="CC95" s="6">
        <f t="shared" si="100"/>
        <v>-19093</v>
      </c>
      <c r="CD95" s="6">
        <f t="shared" si="100"/>
        <v>-18937</v>
      </c>
      <c r="CE95" s="6">
        <f t="shared" si="86"/>
        <v>-18779</v>
      </c>
      <c r="CF95" s="6">
        <f t="shared" si="104"/>
        <v>-18619</v>
      </c>
      <c r="CG95" s="6">
        <f t="shared" si="104"/>
        <v>-18457</v>
      </c>
      <c r="CH95" s="6">
        <f t="shared" si="104"/>
        <v>-18293</v>
      </c>
      <c r="CI95" s="6">
        <f t="shared" si="104"/>
        <v>-18127</v>
      </c>
      <c r="CJ95" s="6">
        <f t="shared" si="104"/>
        <v>-17959</v>
      </c>
      <c r="CK95" s="6">
        <f t="shared" si="104"/>
        <v>-17789</v>
      </c>
      <c r="CL95" s="6">
        <f t="shared" si="104"/>
        <v>-17617</v>
      </c>
      <c r="CM95" s="6">
        <f t="shared" si="104"/>
        <v>-17443</v>
      </c>
      <c r="CN95" s="6">
        <f t="shared" si="104"/>
        <v>-17267</v>
      </c>
      <c r="CO95" s="6">
        <f t="shared" si="104"/>
        <v>-17089</v>
      </c>
      <c r="CP95" s="6">
        <f t="shared" si="104"/>
        <v>-16909</v>
      </c>
      <c r="CQ95" s="6">
        <f t="shared" si="104"/>
        <v>-16727</v>
      </c>
      <c r="CR95" s="6">
        <f t="shared" si="104"/>
        <v>-16543</v>
      </c>
      <c r="CS95" s="6">
        <f t="shared" si="104"/>
        <v>-16357</v>
      </c>
      <c r="CT95" s="6">
        <f t="shared" si="104"/>
        <v>-16169</v>
      </c>
      <c r="CU95" s="6">
        <f t="shared" si="104"/>
        <v>-15979</v>
      </c>
      <c r="CV95" s="6">
        <f t="shared" si="105"/>
        <v>-15787</v>
      </c>
      <c r="CW95" s="6">
        <f t="shared" si="105"/>
        <v>-15593</v>
      </c>
      <c r="CX95" s="6">
        <f t="shared" si="105"/>
        <v>-15397</v>
      </c>
      <c r="CY95" s="6">
        <f t="shared" si="105"/>
        <v>-15199</v>
      </c>
      <c r="CZ95" s="6">
        <f t="shared" si="105"/>
        <v>-14999</v>
      </c>
      <c r="DA95" s="6">
        <f t="shared" si="105"/>
        <v>-14797</v>
      </c>
      <c r="DB95" s="6">
        <f t="shared" si="105"/>
        <v>-14593</v>
      </c>
      <c r="DC95" s="6">
        <f t="shared" si="105"/>
        <v>-14387</v>
      </c>
      <c r="DD95" s="6">
        <f t="shared" si="105"/>
        <v>-14179</v>
      </c>
      <c r="DE95" s="6">
        <f t="shared" si="105"/>
        <v>-13969</v>
      </c>
      <c r="DF95" s="6">
        <f t="shared" si="105"/>
        <v>-13757</v>
      </c>
      <c r="DG95" s="6">
        <f t="shared" si="105"/>
        <v>-13543</v>
      </c>
      <c r="DH95" s="6">
        <f t="shared" si="105"/>
        <v>-13327</v>
      </c>
      <c r="DI95" s="6">
        <f t="shared" si="105"/>
        <v>-13109</v>
      </c>
      <c r="DJ95" s="6">
        <f t="shared" si="105"/>
        <v>-12889</v>
      </c>
      <c r="DK95" s="6">
        <f t="shared" si="105"/>
        <v>-12667</v>
      </c>
      <c r="DL95" s="6">
        <f t="shared" si="103"/>
        <v>-12443</v>
      </c>
      <c r="DM95" s="6">
        <f t="shared" si="103"/>
        <v>-12217</v>
      </c>
      <c r="DN95" s="6">
        <f t="shared" si="103"/>
        <v>-11989</v>
      </c>
      <c r="DO95" s="6">
        <f t="shared" si="103"/>
        <v>-11759</v>
      </c>
      <c r="DP95" s="6">
        <f t="shared" si="103"/>
        <v>-11527</v>
      </c>
      <c r="DQ95" s="6">
        <f t="shared" si="103"/>
        <v>-11293</v>
      </c>
      <c r="DR95" s="6">
        <f t="shared" si="103"/>
        <v>-11057</v>
      </c>
      <c r="DS95" s="6">
        <f t="shared" si="103"/>
        <v>-10819</v>
      </c>
      <c r="DT95" s="6">
        <f t="shared" si="103"/>
        <v>-10579</v>
      </c>
      <c r="DU95" s="6">
        <f t="shared" si="103"/>
        <v>-10337</v>
      </c>
      <c r="DV95" s="6">
        <f t="shared" si="103"/>
        <v>-10093</v>
      </c>
      <c r="DW95" s="6">
        <f t="shared" si="103"/>
        <v>-9847</v>
      </c>
      <c r="DX95" s="6">
        <f t="shared" si="103"/>
        <v>-9599</v>
      </c>
      <c r="DY95" s="6">
        <f t="shared" si="103"/>
        <v>-9349</v>
      </c>
      <c r="DZ95" s="6">
        <f t="shared" si="103"/>
        <v>-9097</v>
      </c>
      <c r="EA95" s="6">
        <f t="shared" si="103"/>
        <v>-8843</v>
      </c>
      <c r="EB95" s="6">
        <f t="shared" si="106"/>
        <v>-8587</v>
      </c>
      <c r="EC95" s="6">
        <f t="shared" si="97"/>
        <v>-8329</v>
      </c>
      <c r="ED95" s="6">
        <f t="shared" si="97"/>
        <v>-8069</v>
      </c>
      <c r="EE95" s="6">
        <f t="shared" si="97"/>
        <v>-7807</v>
      </c>
      <c r="EF95" s="6">
        <f t="shared" si="97"/>
        <v>-7543</v>
      </c>
      <c r="EG95" s="6">
        <f t="shared" si="97"/>
        <v>-7277</v>
      </c>
      <c r="EH95" s="6">
        <f t="shared" si="97"/>
        <v>-7009</v>
      </c>
      <c r="EI95" s="6">
        <f t="shared" si="97"/>
        <v>-6739</v>
      </c>
      <c r="EJ95" s="6">
        <f t="shared" si="97"/>
        <v>-6467</v>
      </c>
      <c r="EK95" s="6">
        <f t="shared" si="97"/>
        <v>-6193</v>
      </c>
      <c r="EL95" s="6">
        <f t="shared" si="97"/>
        <v>-5917</v>
      </c>
      <c r="EM95" s="6">
        <f t="shared" si="97"/>
        <v>-5639</v>
      </c>
      <c r="EN95" s="6">
        <f t="shared" si="97"/>
        <v>-5359</v>
      </c>
      <c r="EO95" s="6">
        <f t="shared" si="97"/>
        <v>-5077</v>
      </c>
      <c r="EP95" s="6">
        <f t="shared" si="97"/>
        <v>-4793</v>
      </c>
      <c r="EQ95" s="6">
        <f t="shared" si="102"/>
        <v>-4507</v>
      </c>
      <c r="ER95" s="6">
        <f t="shared" si="90"/>
        <v>-4219</v>
      </c>
      <c r="ES95" s="6">
        <f t="shared" si="90"/>
        <v>-3929</v>
      </c>
      <c r="ET95" s="6">
        <f t="shared" si="90"/>
        <v>-3637</v>
      </c>
      <c r="EU95" s="6">
        <f t="shared" si="90"/>
        <v>-3343</v>
      </c>
      <c r="EV95" s="6">
        <f t="shared" si="90"/>
        <v>-3047</v>
      </c>
      <c r="EW95" s="6">
        <f t="shared" si="90"/>
        <v>-2749</v>
      </c>
      <c r="EX95" s="6">
        <f t="shared" si="90"/>
        <v>-2449</v>
      </c>
      <c r="EY95" s="6">
        <f t="shared" si="90"/>
        <v>-2147</v>
      </c>
      <c r="EZ95" s="6">
        <f t="shared" si="90"/>
        <v>-1843</v>
      </c>
      <c r="FA95" s="6">
        <f t="shared" si="90"/>
        <v>-1537</v>
      </c>
      <c r="FB95" s="6">
        <f t="shared" si="90"/>
        <v>-1229</v>
      </c>
      <c r="FC95" s="6">
        <f t="shared" si="90"/>
        <v>-919</v>
      </c>
      <c r="FD95" s="6">
        <f t="shared" si="90"/>
        <v>-607</v>
      </c>
      <c r="FE95" s="6">
        <f t="shared" si="90"/>
        <v>-293</v>
      </c>
      <c r="FF95" s="49">
        <f t="shared" si="90"/>
        <v>23</v>
      </c>
      <c r="FG95" s="6">
        <f t="shared" si="90"/>
        <v>341</v>
      </c>
      <c r="FH95" s="6">
        <f t="shared" si="101"/>
        <v>661</v>
      </c>
      <c r="FI95" s="6">
        <f t="shared" si="101"/>
        <v>983</v>
      </c>
      <c r="FJ95" s="6">
        <f t="shared" si="101"/>
        <v>1307</v>
      </c>
      <c r="FK95" s="6">
        <f t="shared" si="101"/>
        <v>1633</v>
      </c>
      <c r="FL95" s="6">
        <f t="shared" si="101"/>
        <v>1961</v>
      </c>
      <c r="FM95" s="6">
        <f t="shared" si="101"/>
        <v>2291</v>
      </c>
      <c r="FN95" s="6">
        <f t="shared" si="101"/>
        <v>2623</v>
      </c>
      <c r="FO95" s="6">
        <f t="shared" si="101"/>
        <v>2957</v>
      </c>
      <c r="FP95" s="6">
        <f t="shared" si="101"/>
        <v>3293</v>
      </c>
      <c r="FQ95" s="6">
        <f t="shared" si="101"/>
        <v>3631</v>
      </c>
      <c r="FR95" s="6">
        <f t="shared" si="101"/>
        <v>3971</v>
      </c>
      <c r="FS95" s="6">
        <f t="shared" si="101"/>
        <v>4313</v>
      </c>
    </row>
    <row r="96" spans="2:175" ht="15">
      <c r="B96" s="24">
        <v>91</v>
      </c>
      <c r="C96" s="47">
        <f t="shared" si="80"/>
        <v>12826</v>
      </c>
      <c r="D96" s="6">
        <f t="shared" si="91"/>
        <v>-25651</v>
      </c>
      <c r="E96" s="6">
        <f t="shared" si="91"/>
        <v>-25649</v>
      </c>
      <c r="F96" s="6">
        <f t="shared" si="91"/>
        <v>-25645</v>
      </c>
      <c r="G96" s="6">
        <f t="shared" si="91"/>
        <v>-25639</v>
      </c>
      <c r="H96" s="6">
        <f t="shared" si="91"/>
        <v>-25631</v>
      </c>
      <c r="I96" s="6">
        <f t="shared" si="91"/>
        <v>-25621</v>
      </c>
      <c r="J96" s="6">
        <f t="shared" si="91"/>
        <v>-25609</v>
      </c>
      <c r="K96" s="6">
        <f t="shared" si="91"/>
        <v>-25595</v>
      </c>
      <c r="L96" s="6">
        <f t="shared" si="91"/>
        <v>-25579</v>
      </c>
      <c r="M96" s="6">
        <f t="shared" si="91"/>
        <v>-25561</v>
      </c>
      <c r="N96" s="6">
        <f t="shared" si="91"/>
        <v>-25541</v>
      </c>
      <c r="O96" s="6">
        <f t="shared" si="91"/>
        <v>-25519</v>
      </c>
      <c r="P96" s="6">
        <f t="shared" si="91"/>
        <v>-25495</v>
      </c>
      <c r="Q96" s="6">
        <f t="shared" si="91"/>
        <v>-25469</v>
      </c>
      <c r="R96" s="6">
        <f t="shared" si="91"/>
        <v>-25441</v>
      </c>
      <c r="S96" s="6">
        <f t="shared" si="91"/>
        <v>-25411</v>
      </c>
      <c r="T96" s="6">
        <f t="shared" si="92"/>
        <v>-25379</v>
      </c>
      <c r="U96" s="6">
        <f t="shared" si="92"/>
        <v>-25345</v>
      </c>
      <c r="V96" s="6">
        <f t="shared" si="92"/>
        <v>-25309</v>
      </c>
      <c r="W96" s="6">
        <f t="shared" si="92"/>
        <v>-25271</v>
      </c>
      <c r="X96" s="6">
        <f t="shared" si="92"/>
        <v>-25231</v>
      </c>
      <c r="Y96" s="6">
        <f t="shared" si="92"/>
        <v>-25189</v>
      </c>
      <c r="Z96" s="6">
        <f t="shared" si="92"/>
        <v>-25145</v>
      </c>
      <c r="AA96" s="6">
        <f t="shared" si="92"/>
        <v>-25099</v>
      </c>
      <c r="AB96" s="6">
        <f t="shared" si="92"/>
        <v>-25051</v>
      </c>
      <c r="AC96" s="6">
        <f t="shared" si="92"/>
        <v>-25001</v>
      </c>
      <c r="AD96" s="6">
        <f t="shared" si="92"/>
        <v>-24949</v>
      </c>
      <c r="AE96" s="6">
        <f t="shared" si="92"/>
        <v>-24895</v>
      </c>
      <c r="AF96" s="6">
        <f t="shared" si="92"/>
        <v>-24839</v>
      </c>
      <c r="AG96" s="6">
        <f t="shared" si="92"/>
        <v>-24781</v>
      </c>
      <c r="AH96" s="6">
        <f t="shared" si="92"/>
        <v>-24721</v>
      </c>
      <c r="AI96" s="6">
        <f t="shared" si="93"/>
        <v>-24659</v>
      </c>
      <c r="AJ96" s="6">
        <f t="shared" si="93"/>
        <v>-24595</v>
      </c>
      <c r="AK96" s="6">
        <f t="shared" si="93"/>
        <v>-24529</v>
      </c>
      <c r="AL96" s="6">
        <f t="shared" si="93"/>
        <v>-24461</v>
      </c>
      <c r="AM96" s="6">
        <f t="shared" si="93"/>
        <v>-24391</v>
      </c>
      <c r="AN96" s="6">
        <f t="shared" si="93"/>
        <v>-24319</v>
      </c>
      <c r="AO96" s="6">
        <f t="shared" si="93"/>
        <v>-24245</v>
      </c>
      <c r="AP96" s="6">
        <f t="shared" si="93"/>
        <v>-24169</v>
      </c>
      <c r="AQ96" s="6">
        <f t="shared" si="93"/>
        <v>-24091</v>
      </c>
      <c r="AR96" s="6">
        <f t="shared" si="93"/>
        <v>-24011</v>
      </c>
      <c r="AS96" s="6">
        <f t="shared" si="93"/>
        <v>-23929</v>
      </c>
      <c r="AT96" s="6">
        <f t="shared" si="93"/>
        <v>-23845</v>
      </c>
      <c r="AU96" s="6">
        <f t="shared" si="93"/>
        <v>-23759</v>
      </c>
      <c r="AV96" s="6">
        <f t="shared" si="93"/>
        <v>-23671</v>
      </c>
      <c r="AW96" s="6">
        <f t="shared" si="93"/>
        <v>-23581</v>
      </c>
      <c r="AX96" s="6">
        <f t="shared" si="93"/>
        <v>-23489</v>
      </c>
      <c r="AY96" s="6">
        <f t="shared" si="99"/>
        <v>-23395</v>
      </c>
      <c r="AZ96" s="6">
        <f t="shared" si="99"/>
        <v>-23299</v>
      </c>
      <c r="BA96" s="6">
        <f t="shared" si="99"/>
        <v>-23201</v>
      </c>
      <c r="BB96" s="6">
        <f t="shared" si="95"/>
        <v>-23101</v>
      </c>
      <c r="BC96" s="6">
        <f t="shared" si="95"/>
        <v>-22999</v>
      </c>
      <c r="BD96" s="6">
        <f t="shared" si="95"/>
        <v>-22895</v>
      </c>
      <c r="BE96" s="6">
        <f t="shared" si="95"/>
        <v>-22789</v>
      </c>
      <c r="BF96" s="6">
        <f t="shared" si="95"/>
        <v>-22681</v>
      </c>
      <c r="BG96" s="6">
        <f t="shared" si="95"/>
        <v>-22571</v>
      </c>
      <c r="BH96" s="6">
        <f t="shared" si="95"/>
        <v>-22459</v>
      </c>
      <c r="BI96" s="6">
        <f t="shared" si="95"/>
        <v>-22345</v>
      </c>
      <c r="BJ96" s="6">
        <f t="shared" si="95"/>
        <v>-22229</v>
      </c>
      <c r="BK96" s="6">
        <f t="shared" si="95"/>
        <v>-22111</v>
      </c>
      <c r="BL96" s="6">
        <f t="shared" si="95"/>
        <v>-21991</v>
      </c>
      <c r="BM96" s="6">
        <f t="shared" si="95"/>
        <v>-21869</v>
      </c>
      <c r="BN96" s="6">
        <f t="shared" si="95"/>
        <v>-21745</v>
      </c>
      <c r="BO96" s="6">
        <f t="shared" si="100"/>
        <v>-21619</v>
      </c>
      <c r="BP96" s="6">
        <f t="shared" si="100"/>
        <v>-21491</v>
      </c>
      <c r="BQ96" s="6">
        <f t="shared" si="100"/>
        <v>-21361</v>
      </c>
      <c r="BR96" s="6">
        <f t="shared" si="100"/>
        <v>-21229</v>
      </c>
      <c r="BS96" s="6">
        <f t="shared" si="100"/>
        <v>-21095</v>
      </c>
      <c r="BT96" s="6">
        <f t="shared" si="100"/>
        <v>-20959</v>
      </c>
      <c r="BU96" s="6">
        <f t="shared" si="100"/>
        <v>-20821</v>
      </c>
      <c r="BV96" s="6">
        <f t="shared" si="100"/>
        <v>-20681</v>
      </c>
      <c r="BW96" s="6">
        <f t="shared" si="100"/>
        <v>-20539</v>
      </c>
      <c r="BX96" s="6">
        <f t="shared" si="98"/>
        <v>-20395</v>
      </c>
      <c r="BY96" s="6">
        <f t="shared" si="100"/>
        <v>-20249</v>
      </c>
      <c r="BZ96" s="6">
        <f t="shared" si="100"/>
        <v>-20101</v>
      </c>
      <c r="CA96" s="6">
        <f t="shared" si="100"/>
        <v>-19951</v>
      </c>
      <c r="CB96" s="6">
        <f t="shared" si="100"/>
        <v>-19799</v>
      </c>
      <c r="CC96" s="6">
        <f t="shared" si="100"/>
        <v>-19645</v>
      </c>
      <c r="CD96" s="6">
        <f t="shared" si="100"/>
        <v>-19489</v>
      </c>
      <c r="CE96" s="6">
        <f t="shared" si="86"/>
        <v>-19331</v>
      </c>
      <c r="CF96" s="6">
        <f t="shared" si="104"/>
        <v>-19171</v>
      </c>
      <c r="CG96" s="6">
        <f t="shared" si="104"/>
        <v>-19009</v>
      </c>
      <c r="CH96" s="6">
        <f t="shared" si="104"/>
        <v>-18845</v>
      </c>
      <c r="CI96" s="6">
        <f t="shared" si="104"/>
        <v>-18679</v>
      </c>
      <c r="CJ96" s="6">
        <f t="shared" si="104"/>
        <v>-18511</v>
      </c>
      <c r="CK96" s="6">
        <f t="shared" si="104"/>
        <v>-18341</v>
      </c>
      <c r="CL96" s="6">
        <f t="shared" si="104"/>
        <v>-18169</v>
      </c>
      <c r="CM96" s="6">
        <f t="shared" si="104"/>
        <v>-17995</v>
      </c>
      <c r="CN96" s="6">
        <f t="shared" si="104"/>
        <v>-17819</v>
      </c>
      <c r="CO96" s="6">
        <f t="shared" si="104"/>
        <v>-17641</v>
      </c>
      <c r="CP96" s="6">
        <f t="shared" si="104"/>
        <v>-17461</v>
      </c>
      <c r="CQ96" s="6">
        <f t="shared" si="104"/>
        <v>-17279</v>
      </c>
      <c r="CR96" s="6">
        <f t="shared" si="104"/>
        <v>-17095</v>
      </c>
      <c r="CS96" s="6">
        <f t="shared" si="104"/>
        <v>-16909</v>
      </c>
      <c r="CT96" s="6">
        <f t="shared" si="104"/>
        <v>-16721</v>
      </c>
      <c r="CU96" s="6">
        <f t="shared" si="104"/>
        <v>-16531</v>
      </c>
      <c r="CV96" s="6">
        <f t="shared" si="105"/>
        <v>-16339</v>
      </c>
      <c r="CW96" s="6">
        <f t="shared" si="105"/>
        <v>-16145</v>
      </c>
      <c r="CX96" s="6">
        <f t="shared" si="105"/>
        <v>-15949</v>
      </c>
      <c r="CY96" s="6">
        <f t="shared" si="105"/>
        <v>-15751</v>
      </c>
      <c r="CZ96" s="6">
        <f t="shared" si="105"/>
        <v>-15551</v>
      </c>
      <c r="DA96" s="6">
        <f t="shared" si="105"/>
        <v>-15349</v>
      </c>
      <c r="DB96" s="6">
        <f t="shared" si="105"/>
        <v>-15145</v>
      </c>
      <c r="DC96" s="6">
        <f t="shared" si="105"/>
        <v>-14939</v>
      </c>
      <c r="DD96" s="6">
        <f t="shared" si="105"/>
        <v>-14731</v>
      </c>
      <c r="DE96" s="6">
        <f t="shared" si="105"/>
        <v>-14521</v>
      </c>
      <c r="DF96" s="6">
        <f t="shared" si="105"/>
        <v>-14309</v>
      </c>
      <c r="DG96" s="6">
        <f t="shared" si="105"/>
        <v>-14095</v>
      </c>
      <c r="DH96" s="6">
        <f t="shared" si="105"/>
        <v>-13879</v>
      </c>
      <c r="DI96" s="6">
        <f t="shared" si="105"/>
        <v>-13661</v>
      </c>
      <c r="DJ96" s="6">
        <f t="shared" si="105"/>
        <v>-13441</v>
      </c>
      <c r="DK96" s="6">
        <f t="shared" si="105"/>
        <v>-13219</v>
      </c>
      <c r="DL96" s="6">
        <f t="shared" si="103"/>
        <v>-12995</v>
      </c>
      <c r="DM96" s="6">
        <f t="shared" si="103"/>
        <v>-12769</v>
      </c>
      <c r="DN96" s="6">
        <f t="shared" si="103"/>
        <v>-12541</v>
      </c>
      <c r="DO96" s="6">
        <f t="shared" si="103"/>
        <v>-12311</v>
      </c>
      <c r="DP96" s="6">
        <f t="shared" si="103"/>
        <v>-12079</v>
      </c>
      <c r="DQ96" s="6">
        <f t="shared" si="103"/>
        <v>-11845</v>
      </c>
      <c r="DR96" s="6">
        <f t="shared" si="103"/>
        <v>-11609</v>
      </c>
      <c r="DS96" s="6">
        <f t="shared" si="103"/>
        <v>-11371</v>
      </c>
      <c r="DT96" s="6">
        <f t="shared" si="103"/>
        <v>-11131</v>
      </c>
      <c r="DU96" s="6">
        <f t="shared" si="103"/>
        <v>-10889</v>
      </c>
      <c r="DV96" s="6">
        <f t="shared" si="103"/>
        <v>-10645</v>
      </c>
      <c r="DW96" s="6">
        <f t="shared" si="103"/>
        <v>-10399</v>
      </c>
      <c r="DX96" s="6">
        <f t="shared" si="103"/>
        <v>-10151</v>
      </c>
      <c r="DY96" s="6">
        <f t="shared" si="103"/>
        <v>-9901</v>
      </c>
      <c r="DZ96" s="6">
        <f t="shared" si="103"/>
        <v>-9649</v>
      </c>
      <c r="EA96" s="6">
        <f t="shared" si="103"/>
        <v>-9395</v>
      </c>
      <c r="EB96" s="6">
        <f t="shared" si="106"/>
        <v>-9139</v>
      </c>
      <c r="EC96" s="6">
        <f t="shared" si="97"/>
        <v>-8881</v>
      </c>
      <c r="ED96" s="6">
        <f t="shared" si="97"/>
        <v>-8621</v>
      </c>
      <c r="EE96" s="6">
        <f t="shared" si="97"/>
        <v>-8359</v>
      </c>
      <c r="EF96" s="6">
        <f t="shared" si="97"/>
        <v>-8095</v>
      </c>
      <c r="EG96" s="6">
        <f t="shared" si="97"/>
        <v>-7829</v>
      </c>
      <c r="EH96" s="6">
        <f t="shared" si="97"/>
        <v>-7561</v>
      </c>
      <c r="EI96" s="6">
        <f t="shared" si="97"/>
        <v>-7291</v>
      </c>
      <c r="EJ96" s="6">
        <f t="shared" si="97"/>
        <v>-7019</v>
      </c>
      <c r="EK96" s="6">
        <f t="shared" si="97"/>
        <v>-6745</v>
      </c>
      <c r="EL96" s="6">
        <f t="shared" si="97"/>
        <v>-6469</v>
      </c>
      <c r="EM96" s="6">
        <f t="shared" si="97"/>
        <v>-6191</v>
      </c>
      <c r="EN96" s="6">
        <f t="shared" si="97"/>
        <v>-5911</v>
      </c>
      <c r="EO96" s="6">
        <f t="shared" si="97"/>
        <v>-5629</v>
      </c>
      <c r="EP96" s="6">
        <f t="shared" si="97"/>
        <v>-5345</v>
      </c>
      <c r="EQ96" s="6">
        <f t="shared" si="102"/>
        <v>-5059</v>
      </c>
      <c r="ER96" s="6">
        <f t="shared" si="90"/>
        <v>-4771</v>
      </c>
      <c r="ES96" s="6">
        <f t="shared" si="90"/>
        <v>-4481</v>
      </c>
      <c r="ET96" s="6">
        <f t="shared" si="90"/>
        <v>-4189</v>
      </c>
      <c r="EU96" s="6">
        <f t="shared" si="90"/>
        <v>-3895</v>
      </c>
      <c r="EV96" s="6">
        <f t="shared" si="90"/>
        <v>-3599</v>
      </c>
      <c r="EW96" s="6">
        <f t="shared" si="90"/>
        <v>-3301</v>
      </c>
      <c r="EX96" s="6">
        <f t="shared" si="90"/>
        <v>-3001</v>
      </c>
      <c r="EY96" s="6">
        <f t="shared" si="90"/>
        <v>-2699</v>
      </c>
      <c r="EZ96" s="6">
        <f t="shared" si="90"/>
        <v>-2395</v>
      </c>
      <c r="FA96" s="6">
        <f t="shared" si="90"/>
        <v>-2089</v>
      </c>
      <c r="FB96" s="6">
        <f t="shared" si="90"/>
        <v>-1781</v>
      </c>
      <c r="FC96" s="6">
        <f t="shared" si="90"/>
        <v>-1471</v>
      </c>
      <c r="FD96" s="6">
        <f t="shared" si="90"/>
        <v>-1159</v>
      </c>
      <c r="FE96" s="6">
        <f t="shared" si="90"/>
        <v>-845</v>
      </c>
      <c r="FF96" s="6">
        <f t="shared" si="90"/>
        <v>-529</v>
      </c>
      <c r="FG96" s="6">
        <f t="shared" si="90"/>
        <v>-211</v>
      </c>
      <c r="FH96" s="49">
        <f t="shared" si="101"/>
        <v>109</v>
      </c>
      <c r="FI96" s="6">
        <f t="shared" si="101"/>
        <v>431</v>
      </c>
      <c r="FJ96" s="6">
        <f t="shared" si="101"/>
        <v>755</v>
      </c>
      <c r="FK96" s="6">
        <f t="shared" si="101"/>
        <v>1081</v>
      </c>
      <c r="FL96" s="6">
        <f t="shared" si="101"/>
        <v>1409</v>
      </c>
      <c r="FM96" s="6">
        <f t="shared" si="101"/>
        <v>1739</v>
      </c>
      <c r="FN96" s="6">
        <f t="shared" si="101"/>
        <v>2071</v>
      </c>
      <c r="FO96" s="6">
        <f t="shared" si="101"/>
        <v>2405</v>
      </c>
      <c r="FP96" s="6">
        <f t="shared" si="101"/>
        <v>2741</v>
      </c>
      <c r="FQ96" s="6">
        <f t="shared" si="101"/>
        <v>3079</v>
      </c>
      <c r="FR96" s="6">
        <f t="shared" si="101"/>
        <v>3419</v>
      </c>
      <c r="FS96" s="6">
        <f t="shared" si="101"/>
        <v>3761</v>
      </c>
    </row>
    <row r="97" spans="2:175" ht="15">
      <c r="B97" s="24">
        <v>92</v>
      </c>
      <c r="C97" s="47">
        <f t="shared" si="80"/>
        <v>13105</v>
      </c>
      <c r="D97" s="6">
        <f t="shared" si="91"/>
        <v>-26209</v>
      </c>
      <c r="E97" s="6">
        <f t="shared" si="91"/>
        <v>-26207</v>
      </c>
      <c r="F97" s="6">
        <f t="shared" si="91"/>
        <v>-26203</v>
      </c>
      <c r="G97" s="6">
        <f t="shared" si="91"/>
        <v>-26197</v>
      </c>
      <c r="H97" s="6">
        <f t="shared" si="91"/>
        <v>-26189</v>
      </c>
      <c r="I97" s="6">
        <f t="shared" si="91"/>
        <v>-26179</v>
      </c>
      <c r="J97" s="6">
        <f t="shared" si="91"/>
        <v>-26167</v>
      </c>
      <c r="K97" s="6">
        <f t="shared" si="91"/>
        <v>-26153</v>
      </c>
      <c r="L97" s="6">
        <f t="shared" si="91"/>
        <v>-26137</v>
      </c>
      <c r="M97" s="6">
        <f t="shared" si="91"/>
        <v>-26119</v>
      </c>
      <c r="N97" s="6">
        <f t="shared" si="91"/>
        <v>-26099</v>
      </c>
      <c r="O97" s="6">
        <f t="shared" si="91"/>
        <v>-26077</v>
      </c>
      <c r="P97" s="6">
        <f t="shared" si="91"/>
        <v>-26053</v>
      </c>
      <c r="Q97" s="6">
        <f t="shared" si="91"/>
        <v>-26027</v>
      </c>
      <c r="R97" s="6">
        <f t="shared" si="91"/>
        <v>-25999</v>
      </c>
      <c r="S97" s="6">
        <f t="shared" si="91"/>
        <v>-25969</v>
      </c>
      <c r="T97" s="6">
        <f t="shared" si="92"/>
        <v>-25937</v>
      </c>
      <c r="U97" s="6">
        <f t="shared" si="92"/>
        <v>-25903</v>
      </c>
      <c r="V97" s="6">
        <f t="shared" si="92"/>
        <v>-25867</v>
      </c>
      <c r="W97" s="6">
        <f t="shared" si="92"/>
        <v>-25829</v>
      </c>
      <c r="X97" s="6">
        <f t="shared" si="92"/>
        <v>-25789</v>
      </c>
      <c r="Y97" s="6">
        <f t="shared" si="92"/>
        <v>-25747</v>
      </c>
      <c r="Z97" s="6">
        <f t="shared" si="92"/>
        <v>-25703</v>
      </c>
      <c r="AA97" s="6">
        <f t="shared" si="92"/>
        <v>-25657</v>
      </c>
      <c r="AB97" s="6">
        <f t="shared" si="92"/>
        <v>-25609</v>
      </c>
      <c r="AC97" s="6">
        <f t="shared" si="92"/>
        <v>-25559</v>
      </c>
      <c r="AD97" s="6">
        <f t="shared" si="92"/>
        <v>-25507</v>
      </c>
      <c r="AE97" s="6">
        <f t="shared" si="92"/>
        <v>-25453</v>
      </c>
      <c r="AF97" s="6">
        <f t="shared" si="92"/>
        <v>-25397</v>
      </c>
      <c r="AG97" s="6">
        <f t="shared" si="92"/>
        <v>-25339</v>
      </c>
      <c r="AH97" s="6">
        <f t="shared" si="92"/>
        <v>-25279</v>
      </c>
      <c r="AI97" s="6">
        <f t="shared" si="93"/>
        <v>-25217</v>
      </c>
      <c r="AJ97" s="6">
        <f t="shared" si="93"/>
        <v>-25153</v>
      </c>
      <c r="AK97" s="6">
        <f t="shared" si="93"/>
        <v>-25087</v>
      </c>
      <c r="AL97" s="6">
        <f t="shared" si="93"/>
        <v>-25019</v>
      </c>
      <c r="AM97" s="6">
        <f t="shared" si="93"/>
        <v>-24949</v>
      </c>
      <c r="AN97" s="6">
        <f t="shared" si="93"/>
        <v>-24877</v>
      </c>
      <c r="AO97" s="6">
        <f t="shared" si="93"/>
        <v>-24803</v>
      </c>
      <c r="AP97" s="6">
        <f t="shared" si="93"/>
        <v>-24727</v>
      </c>
      <c r="AQ97" s="6">
        <f t="shared" si="93"/>
        <v>-24649</v>
      </c>
      <c r="AR97" s="6">
        <f t="shared" si="93"/>
        <v>-24569</v>
      </c>
      <c r="AS97" s="6">
        <f t="shared" si="93"/>
        <v>-24487</v>
      </c>
      <c r="AT97" s="6">
        <f t="shared" si="93"/>
        <v>-24403</v>
      </c>
      <c r="AU97" s="6">
        <f t="shared" si="93"/>
        <v>-24317</v>
      </c>
      <c r="AV97" s="6">
        <f t="shared" si="93"/>
        <v>-24229</v>
      </c>
      <c r="AW97" s="6">
        <f t="shared" si="93"/>
        <v>-24139</v>
      </c>
      <c r="AX97" s="6">
        <f t="shared" si="93"/>
        <v>-24047</v>
      </c>
      <c r="AY97" s="6">
        <f t="shared" si="99"/>
        <v>-23953</v>
      </c>
      <c r="AZ97" s="6">
        <f t="shared" si="99"/>
        <v>-23857</v>
      </c>
      <c r="BA97" s="6">
        <f t="shared" si="99"/>
        <v>-23759</v>
      </c>
      <c r="BB97" s="6">
        <f t="shared" si="95"/>
        <v>-23659</v>
      </c>
      <c r="BC97" s="6">
        <f t="shared" si="95"/>
        <v>-23557</v>
      </c>
      <c r="BD97" s="6">
        <f t="shared" si="95"/>
        <v>-23453</v>
      </c>
      <c r="BE97" s="6">
        <f t="shared" si="95"/>
        <v>-23347</v>
      </c>
      <c r="BF97" s="6">
        <f t="shared" si="95"/>
        <v>-23239</v>
      </c>
      <c r="BG97" s="6">
        <f t="shared" si="95"/>
        <v>-23129</v>
      </c>
      <c r="BH97" s="6">
        <f t="shared" si="95"/>
        <v>-23017</v>
      </c>
      <c r="BI97" s="6">
        <f t="shared" si="95"/>
        <v>-22903</v>
      </c>
      <c r="BJ97" s="6">
        <f t="shared" si="95"/>
        <v>-22787</v>
      </c>
      <c r="BK97" s="6">
        <f t="shared" si="95"/>
        <v>-22669</v>
      </c>
      <c r="BL97" s="6">
        <f t="shared" si="95"/>
        <v>-22549</v>
      </c>
      <c r="BM97" s="6">
        <f t="shared" si="95"/>
        <v>-22427</v>
      </c>
      <c r="BN97" s="6">
        <f t="shared" si="95"/>
        <v>-22303</v>
      </c>
      <c r="BO97" s="6">
        <f t="shared" si="100"/>
        <v>-22177</v>
      </c>
      <c r="BP97" s="6">
        <f t="shared" si="100"/>
        <v>-22049</v>
      </c>
      <c r="BQ97" s="6">
        <f t="shared" si="100"/>
        <v>-21919</v>
      </c>
      <c r="BR97" s="6">
        <f t="shared" si="100"/>
        <v>-21787</v>
      </c>
      <c r="BS97" s="6">
        <f t="shared" si="100"/>
        <v>-21653</v>
      </c>
      <c r="BT97" s="6">
        <f t="shared" si="100"/>
        <v>-21517</v>
      </c>
      <c r="BU97" s="6">
        <f t="shared" si="100"/>
        <v>-21379</v>
      </c>
      <c r="BV97" s="6">
        <f t="shared" si="100"/>
        <v>-21239</v>
      </c>
      <c r="BW97" s="6">
        <f t="shared" si="100"/>
        <v>-21097</v>
      </c>
      <c r="BX97" s="6">
        <f t="shared" si="98"/>
        <v>-20953</v>
      </c>
      <c r="BY97" s="6">
        <f t="shared" si="100"/>
        <v>-20807</v>
      </c>
      <c r="BZ97" s="6">
        <f t="shared" si="100"/>
        <v>-20659</v>
      </c>
      <c r="CA97" s="6">
        <f t="shared" si="100"/>
        <v>-20509</v>
      </c>
      <c r="CB97" s="6">
        <f t="shared" si="100"/>
        <v>-20357</v>
      </c>
      <c r="CC97" s="6">
        <f t="shared" si="100"/>
        <v>-20203</v>
      </c>
      <c r="CD97" s="6">
        <f t="shared" si="100"/>
        <v>-20047</v>
      </c>
      <c r="CE97" s="6">
        <f t="shared" si="86"/>
        <v>-19889</v>
      </c>
      <c r="CF97" s="6">
        <f t="shared" si="104"/>
        <v>-19729</v>
      </c>
      <c r="CG97" s="6">
        <f t="shared" si="104"/>
        <v>-19567</v>
      </c>
      <c r="CH97" s="6">
        <f t="shared" si="104"/>
        <v>-19403</v>
      </c>
      <c r="CI97" s="6">
        <f t="shared" si="104"/>
        <v>-19237</v>
      </c>
      <c r="CJ97" s="6">
        <f t="shared" si="104"/>
        <v>-19069</v>
      </c>
      <c r="CK97" s="6">
        <f t="shared" si="104"/>
        <v>-18899</v>
      </c>
      <c r="CL97" s="6">
        <f t="shared" si="104"/>
        <v>-18727</v>
      </c>
      <c r="CM97" s="6">
        <f t="shared" si="104"/>
        <v>-18553</v>
      </c>
      <c r="CN97" s="6">
        <f t="shared" si="104"/>
        <v>-18377</v>
      </c>
      <c r="CO97" s="6">
        <f t="shared" si="104"/>
        <v>-18199</v>
      </c>
      <c r="CP97" s="6">
        <f t="shared" si="104"/>
        <v>-18019</v>
      </c>
      <c r="CQ97" s="6">
        <f t="shared" si="104"/>
        <v>-17837</v>
      </c>
      <c r="CR97" s="6">
        <f t="shared" si="104"/>
        <v>-17653</v>
      </c>
      <c r="CS97" s="6">
        <f t="shared" si="104"/>
        <v>-17467</v>
      </c>
      <c r="CT97" s="6">
        <f t="shared" si="104"/>
        <v>-17279</v>
      </c>
      <c r="CU97" s="6">
        <f t="shared" si="104"/>
        <v>-17089</v>
      </c>
      <c r="CV97" s="6">
        <f t="shared" si="105"/>
        <v>-16897</v>
      </c>
      <c r="CW97" s="6">
        <f t="shared" si="105"/>
        <v>-16703</v>
      </c>
      <c r="CX97" s="6">
        <f t="shared" si="105"/>
        <v>-16507</v>
      </c>
      <c r="CY97" s="6">
        <f t="shared" si="105"/>
        <v>-16309</v>
      </c>
      <c r="CZ97" s="6">
        <f t="shared" si="105"/>
        <v>-16109</v>
      </c>
      <c r="DA97" s="6">
        <f t="shared" si="105"/>
        <v>-15907</v>
      </c>
      <c r="DB97" s="6">
        <f t="shared" si="105"/>
        <v>-15703</v>
      </c>
      <c r="DC97" s="6">
        <f t="shared" si="105"/>
        <v>-15497</v>
      </c>
      <c r="DD97" s="6">
        <f t="shared" si="105"/>
        <v>-15289</v>
      </c>
      <c r="DE97" s="6">
        <f t="shared" si="105"/>
        <v>-15079</v>
      </c>
      <c r="DF97" s="6">
        <f t="shared" si="105"/>
        <v>-14867</v>
      </c>
      <c r="DG97" s="6">
        <f t="shared" si="105"/>
        <v>-14653</v>
      </c>
      <c r="DH97" s="6">
        <f t="shared" si="105"/>
        <v>-14437</v>
      </c>
      <c r="DI97" s="6">
        <f t="shared" si="105"/>
        <v>-14219</v>
      </c>
      <c r="DJ97" s="6">
        <f t="shared" si="105"/>
        <v>-13999</v>
      </c>
      <c r="DK97" s="6">
        <f t="shared" si="105"/>
        <v>-13777</v>
      </c>
      <c r="DL97" s="6">
        <f t="shared" si="103"/>
        <v>-13553</v>
      </c>
      <c r="DM97" s="6">
        <f t="shared" si="103"/>
        <v>-13327</v>
      </c>
      <c r="DN97" s="6">
        <f t="shared" si="103"/>
        <v>-13099</v>
      </c>
      <c r="DO97" s="6">
        <f t="shared" si="103"/>
        <v>-12869</v>
      </c>
      <c r="DP97" s="6">
        <f t="shared" si="103"/>
        <v>-12637</v>
      </c>
      <c r="DQ97" s="6">
        <f t="shared" si="103"/>
        <v>-12403</v>
      </c>
      <c r="DR97" s="6">
        <f t="shared" si="103"/>
        <v>-12167</v>
      </c>
      <c r="DS97" s="6">
        <f t="shared" si="103"/>
        <v>-11929</v>
      </c>
      <c r="DT97" s="6">
        <f t="shared" si="103"/>
        <v>-11689</v>
      </c>
      <c r="DU97" s="6">
        <f t="shared" si="103"/>
        <v>-11447</v>
      </c>
      <c r="DV97" s="6">
        <f t="shared" si="103"/>
        <v>-11203</v>
      </c>
      <c r="DW97" s="6">
        <f t="shared" si="103"/>
        <v>-10957</v>
      </c>
      <c r="DX97" s="6">
        <f t="shared" si="103"/>
        <v>-10709</v>
      </c>
      <c r="DY97" s="6">
        <f t="shared" si="103"/>
        <v>-10459</v>
      </c>
      <c r="DZ97" s="6">
        <f t="shared" si="103"/>
        <v>-10207</v>
      </c>
      <c r="EA97" s="6">
        <f t="shared" si="103"/>
        <v>-9953</v>
      </c>
      <c r="EB97" s="6">
        <f t="shared" si="106"/>
        <v>-9697</v>
      </c>
      <c r="EC97" s="6">
        <f t="shared" si="97"/>
        <v>-9439</v>
      </c>
      <c r="ED97" s="6">
        <f t="shared" si="97"/>
        <v>-9179</v>
      </c>
      <c r="EE97" s="6">
        <f t="shared" si="97"/>
        <v>-8917</v>
      </c>
      <c r="EF97" s="6">
        <f t="shared" si="97"/>
        <v>-8653</v>
      </c>
      <c r="EG97" s="6">
        <f t="shared" si="97"/>
        <v>-8387</v>
      </c>
      <c r="EH97" s="6">
        <f t="shared" si="97"/>
        <v>-8119</v>
      </c>
      <c r="EI97" s="6">
        <f t="shared" si="97"/>
        <v>-7849</v>
      </c>
      <c r="EJ97" s="6">
        <f t="shared" si="97"/>
        <v>-7577</v>
      </c>
      <c r="EK97" s="6">
        <f t="shared" si="97"/>
        <v>-7303</v>
      </c>
      <c r="EL97" s="6">
        <f t="shared" si="97"/>
        <v>-7027</v>
      </c>
      <c r="EM97" s="6">
        <f t="shared" si="97"/>
        <v>-6749</v>
      </c>
      <c r="EN97" s="6">
        <f t="shared" si="97"/>
        <v>-6469</v>
      </c>
      <c r="EO97" s="6">
        <f t="shared" si="97"/>
        <v>-6187</v>
      </c>
      <c r="EP97" s="6">
        <f t="shared" si="97"/>
        <v>-5903</v>
      </c>
      <c r="EQ97" s="6">
        <f t="shared" si="102"/>
        <v>-5617</v>
      </c>
      <c r="ER97" s="6">
        <f t="shared" si="90"/>
        <v>-5329</v>
      </c>
      <c r="ES97" s="6">
        <f t="shared" si="90"/>
        <v>-5039</v>
      </c>
      <c r="ET97" s="6">
        <f t="shared" si="90"/>
        <v>-4747</v>
      </c>
      <c r="EU97" s="6">
        <f t="shared" si="90"/>
        <v>-4453</v>
      </c>
      <c r="EV97" s="6">
        <f t="shared" si="90"/>
        <v>-4157</v>
      </c>
      <c r="EW97" s="6">
        <f t="shared" si="90"/>
        <v>-3859</v>
      </c>
      <c r="EX97" s="6">
        <f t="shared" si="90"/>
        <v>-3559</v>
      </c>
      <c r="EY97" s="6">
        <f t="shared" si="90"/>
        <v>-3257</v>
      </c>
      <c r="EZ97" s="6">
        <f t="shared" si="90"/>
        <v>-2953</v>
      </c>
      <c r="FA97" s="6">
        <f t="shared" si="90"/>
        <v>-2647</v>
      </c>
      <c r="FB97" s="6">
        <f t="shared" si="90"/>
        <v>-2339</v>
      </c>
      <c r="FC97" s="6">
        <f t="shared" si="90"/>
        <v>-2029</v>
      </c>
      <c r="FD97" s="6">
        <f t="shared" si="90"/>
        <v>-1717</v>
      </c>
      <c r="FE97" s="6">
        <f t="shared" si="90"/>
        <v>-1403</v>
      </c>
      <c r="FF97" s="6">
        <f t="shared" si="90"/>
        <v>-1087</v>
      </c>
      <c r="FG97" s="6">
        <f t="shared" si="90"/>
        <v>-769</v>
      </c>
      <c r="FH97" s="6">
        <f t="shared" si="101"/>
        <v>-449</v>
      </c>
      <c r="FI97" s="6">
        <f t="shared" si="101"/>
        <v>-127</v>
      </c>
      <c r="FJ97" s="49">
        <f t="shared" si="101"/>
        <v>197</v>
      </c>
      <c r="FK97" s="6">
        <f t="shared" si="101"/>
        <v>523</v>
      </c>
      <c r="FL97" s="6">
        <f t="shared" si="101"/>
        <v>851</v>
      </c>
      <c r="FM97" s="6">
        <f t="shared" si="101"/>
        <v>1181</v>
      </c>
      <c r="FN97" s="6">
        <f t="shared" si="101"/>
        <v>1513</v>
      </c>
      <c r="FO97" s="6">
        <f t="shared" si="101"/>
        <v>1847</v>
      </c>
      <c r="FP97" s="6">
        <f t="shared" si="101"/>
        <v>2183</v>
      </c>
      <c r="FQ97" s="6">
        <f t="shared" si="101"/>
        <v>2521</v>
      </c>
      <c r="FR97" s="6">
        <f t="shared" si="101"/>
        <v>2861</v>
      </c>
      <c r="FS97" s="6">
        <f t="shared" si="101"/>
        <v>3203</v>
      </c>
    </row>
    <row r="98" spans="1:175" ht="15">
      <c r="A98" s="51"/>
      <c r="B98" s="24">
        <v>93</v>
      </c>
      <c r="C98" s="47">
        <f t="shared" si="80"/>
        <v>13387</v>
      </c>
      <c r="D98" s="6">
        <f t="shared" si="91"/>
        <v>-26773</v>
      </c>
      <c r="E98" s="6">
        <f t="shared" si="91"/>
        <v>-26771</v>
      </c>
      <c r="F98" s="6">
        <f t="shared" si="91"/>
        <v>-26767</v>
      </c>
      <c r="G98" s="6">
        <f t="shared" si="91"/>
        <v>-26761</v>
      </c>
      <c r="H98" s="6">
        <f t="shared" si="91"/>
        <v>-26753</v>
      </c>
      <c r="I98" s="6">
        <f t="shared" si="91"/>
        <v>-26743</v>
      </c>
      <c r="J98" s="6">
        <f t="shared" si="91"/>
        <v>-26731</v>
      </c>
      <c r="K98" s="6">
        <f t="shared" si="91"/>
        <v>-26717</v>
      </c>
      <c r="L98" s="6">
        <f t="shared" si="91"/>
        <v>-26701</v>
      </c>
      <c r="M98" s="6">
        <f t="shared" si="91"/>
        <v>-26683</v>
      </c>
      <c r="N98" s="6">
        <f t="shared" si="91"/>
        <v>-26663</v>
      </c>
      <c r="O98" s="6">
        <f t="shared" si="91"/>
        <v>-26641</v>
      </c>
      <c r="P98" s="6">
        <f t="shared" si="91"/>
        <v>-26617</v>
      </c>
      <c r="Q98" s="6">
        <f t="shared" si="91"/>
        <v>-26591</v>
      </c>
      <c r="R98" s="6">
        <f t="shared" si="91"/>
        <v>-26563</v>
      </c>
      <c r="S98" s="6">
        <f aca="true" t="shared" si="107" ref="D98:S106">S$4*S$4-S$4-(2*$C98-1)</f>
        <v>-26533</v>
      </c>
      <c r="T98" s="6">
        <f t="shared" si="92"/>
        <v>-26501</v>
      </c>
      <c r="U98" s="6">
        <f t="shared" si="92"/>
        <v>-26467</v>
      </c>
      <c r="V98" s="6">
        <f t="shared" si="92"/>
        <v>-26431</v>
      </c>
      <c r="W98" s="6">
        <f t="shared" si="92"/>
        <v>-26393</v>
      </c>
      <c r="X98" s="6">
        <f t="shared" si="92"/>
        <v>-26353</v>
      </c>
      <c r="Y98" s="6">
        <f t="shared" si="92"/>
        <v>-26311</v>
      </c>
      <c r="Z98" s="6">
        <f t="shared" si="92"/>
        <v>-26267</v>
      </c>
      <c r="AA98" s="6">
        <f t="shared" si="92"/>
        <v>-26221</v>
      </c>
      <c r="AB98" s="6">
        <f t="shared" si="92"/>
        <v>-26173</v>
      </c>
      <c r="AC98" s="6">
        <f t="shared" si="92"/>
        <v>-26123</v>
      </c>
      <c r="AD98" s="6">
        <f t="shared" si="92"/>
        <v>-26071</v>
      </c>
      <c r="AE98" s="6">
        <f t="shared" si="92"/>
        <v>-26017</v>
      </c>
      <c r="AF98" s="6">
        <f t="shared" si="92"/>
        <v>-25961</v>
      </c>
      <c r="AG98" s="6">
        <f t="shared" si="92"/>
        <v>-25903</v>
      </c>
      <c r="AH98" s="6">
        <f t="shared" si="92"/>
        <v>-25843</v>
      </c>
      <c r="AI98" s="6">
        <f t="shared" si="93"/>
        <v>-25781</v>
      </c>
      <c r="AJ98" s="6">
        <f t="shared" si="93"/>
        <v>-25717</v>
      </c>
      <c r="AK98" s="6">
        <f t="shared" si="93"/>
        <v>-25651</v>
      </c>
      <c r="AL98" s="6">
        <f t="shared" si="93"/>
        <v>-25583</v>
      </c>
      <c r="AM98" s="6">
        <f t="shared" si="93"/>
        <v>-25513</v>
      </c>
      <c r="AN98" s="6">
        <f t="shared" si="93"/>
        <v>-25441</v>
      </c>
      <c r="AO98" s="6">
        <f t="shared" si="93"/>
        <v>-25367</v>
      </c>
      <c r="AP98" s="6">
        <f t="shared" si="93"/>
        <v>-25291</v>
      </c>
      <c r="AQ98" s="6">
        <f t="shared" si="93"/>
        <v>-25213</v>
      </c>
      <c r="AR98" s="6">
        <f t="shared" si="93"/>
        <v>-25133</v>
      </c>
      <c r="AS98" s="6">
        <f t="shared" si="93"/>
        <v>-25051</v>
      </c>
      <c r="AT98" s="6">
        <f t="shared" si="93"/>
        <v>-24967</v>
      </c>
      <c r="AU98" s="6">
        <f t="shared" si="93"/>
        <v>-24881</v>
      </c>
      <c r="AV98" s="6">
        <f t="shared" si="93"/>
        <v>-24793</v>
      </c>
      <c r="AW98" s="6">
        <f t="shared" si="93"/>
        <v>-24703</v>
      </c>
      <c r="AX98" s="6">
        <f t="shared" si="93"/>
        <v>-24611</v>
      </c>
      <c r="AY98" s="6">
        <f t="shared" si="99"/>
        <v>-24517</v>
      </c>
      <c r="AZ98" s="6">
        <f t="shared" si="99"/>
        <v>-24421</v>
      </c>
      <c r="BA98" s="6">
        <f t="shared" si="99"/>
        <v>-24323</v>
      </c>
      <c r="BB98" s="6">
        <f t="shared" si="95"/>
        <v>-24223</v>
      </c>
      <c r="BC98" s="6">
        <f t="shared" si="95"/>
        <v>-24121</v>
      </c>
      <c r="BD98" s="6">
        <f t="shared" si="95"/>
        <v>-24017</v>
      </c>
      <c r="BE98" s="6">
        <f t="shared" si="95"/>
        <v>-23911</v>
      </c>
      <c r="BF98" s="6">
        <f t="shared" si="95"/>
        <v>-23803</v>
      </c>
      <c r="BG98" s="6">
        <f t="shared" si="95"/>
        <v>-23693</v>
      </c>
      <c r="BH98" s="6">
        <f t="shared" si="95"/>
        <v>-23581</v>
      </c>
      <c r="BI98" s="6">
        <f t="shared" si="95"/>
        <v>-23467</v>
      </c>
      <c r="BJ98" s="6">
        <f t="shared" si="95"/>
        <v>-23351</v>
      </c>
      <c r="BK98" s="6">
        <f t="shared" si="95"/>
        <v>-23233</v>
      </c>
      <c r="BL98" s="6">
        <f t="shared" si="95"/>
        <v>-23113</v>
      </c>
      <c r="BM98" s="6">
        <f t="shared" si="95"/>
        <v>-22991</v>
      </c>
      <c r="BN98" s="6">
        <f t="shared" si="95"/>
        <v>-22867</v>
      </c>
      <c r="BO98" s="6">
        <f t="shared" si="100"/>
        <v>-22741</v>
      </c>
      <c r="BP98" s="6">
        <f t="shared" si="100"/>
        <v>-22613</v>
      </c>
      <c r="BQ98" s="6">
        <f t="shared" si="100"/>
        <v>-22483</v>
      </c>
      <c r="BR98" s="6">
        <f t="shared" si="100"/>
        <v>-22351</v>
      </c>
      <c r="BS98" s="6">
        <f t="shared" si="100"/>
        <v>-22217</v>
      </c>
      <c r="BT98" s="6">
        <f t="shared" si="100"/>
        <v>-22081</v>
      </c>
      <c r="BU98" s="6">
        <f t="shared" si="100"/>
        <v>-21943</v>
      </c>
      <c r="BV98" s="6">
        <f t="shared" si="100"/>
        <v>-21803</v>
      </c>
      <c r="BW98" s="6">
        <f t="shared" si="100"/>
        <v>-21661</v>
      </c>
      <c r="BX98" s="6">
        <f t="shared" si="98"/>
        <v>-21517</v>
      </c>
      <c r="BY98" s="6">
        <f t="shared" si="100"/>
        <v>-21371</v>
      </c>
      <c r="BZ98" s="6">
        <f t="shared" si="100"/>
        <v>-21223</v>
      </c>
      <c r="CA98" s="6">
        <f t="shared" si="100"/>
        <v>-21073</v>
      </c>
      <c r="CB98" s="6">
        <f t="shared" si="100"/>
        <v>-20921</v>
      </c>
      <c r="CC98" s="6">
        <f t="shared" si="100"/>
        <v>-20767</v>
      </c>
      <c r="CD98" s="6">
        <f t="shared" si="100"/>
        <v>-20611</v>
      </c>
      <c r="CE98" s="6">
        <f t="shared" si="86"/>
        <v>-20453</v>
      </c>
      <c r="CF98" s="6">
        <f t="shared" si="104"/>
        <v>-20293</v>
      </c>
      <c r="CG98" s="6">
        <f t="shared" si="104"/>
        <v>-20131</v>
      </c>
      <c r="CH98" s="6">
        <f t="shared" si="104"/>
        <v>-19967</v>
      </c>
      <c r="CI98" s="6">
        <f t="shared" si="104"/>
        <v>-19801</v>
      </c>
      <c r="CJ98" s="6">
        <f t="shared" si="104"/>
        <v>-19633</v>
      </c>
      <c r="CK98" s="6">
        <f t="shared" si="104"/>
        <v>-19463</v>
      </c>
      <c r="CL98" s="6">
        <f t="shared" si="104"/>
        <v>-19291</v>
      </c>
      <c r="CM98" s="6">
        <f t="shared" si="104"/>
        <v>-19117</v>
      </c>
      <c r="CN98" s="6">
        <f t="shared" si="104"/>
        <v>-18941</v>
      </c>
      <c r="CO98" s="6">
        <f t="shared" si="104"/>
        <v>-18763</v>
      </c>
      <c r="CP98" s="6">
        <f t="shared" si="104"/>
        <v>-18583</v>
      </c>
      <c r="CQ98" s="6">
        <f t="shared" si="104"/>
        <v>-18401</v>
      </c>
      <c r="CR98" s="6">
        <f t="shared" si="104"/>
        <v>-18217</v>
      </c>
      <c r="CS98" s="6">
        <f t="shared" si="104"/>
        <v>-18031</v>
      </c>
      <c r="CT98" s="6">
        <f t="shared" si="104"/>
        <v>-17843</v>
      </c>
      <c r="CU98" s="6">
        <f t="shared" si="104"/>
        <v>-17653</v>
      </c>
      <c r="CV98" s="6">
        <f t="shared" si="105"/>
        <v>-17461</v>
      </c>
      <c r="CW98" s="6">
        <f t="shared" si="105"/>
        <v>-17267</v>
      </c>
      <c r="CX98" s="6">
        <f t="shared" si="105"/>
        <v>-17071</v>
      </c>
      <c r="CY98" s="6">
        <f t="shared" si="105"/>
        <v>-16873</v>
      </c>
      <c r="CZ98" s="6">
        <f t="shared" si="105"/>
        <v>-16673</v>
      </c>
      <c r="DA98" s="6">
        <f t="shared" si="105"/>
        <v>-16471</v>
      </c>
      <c r="DB98" s="6">
        <f t="shared" si="105"/>
        <v>-16267</v>
      </c>
      <c r="DC98" s="6">
        <f t="shared" si="105"/>
        <v>-16061</v>
      </c>
      <c r="DD98" s="6">
        <f t="shared" si="105"/>
        <v>-15853</v>
      </c>
      <c r="DE98" s="6">
        <f t="shared" si="105"/>
        <v>-15643</v>
      </c>
      <c r="DF98" s="6">
        <f t="shared" si="105"/>
        <v>-15431</v>
      </c>
      <c r="DG98" s="6">
        <f t="shared" si="105"/>
        <v>-15217</v>
      </c>
      <c r="DH98" s="6">
        <f t="shared" si="105"/>
        <v>-15001</v>
      </c>
      <c r="DI98" s="6">
        <f t="shared" si="105"/>
        <v>-14783</v>
      </c>
      <c r="DJ98" s="6">
        <f t="shared" si="105"/>
        <v>-14563</v>
      </c>
      <c r="DK98" s="6">
        <f t="shared" si="105"/>
        <v>-14341</v>
      </c>
      <c r="DL98" s="6">
        <f t="shared" si="103"/>
        <v>-14117</v>
      </c>
      <c r="DM98" s="6">
        <f t="shared" si="103"/>
        <v>-13891</v>
      </c>
      <c r="DN98" s="6">
        <f t="shared" si="103"/>
        <v>-13663</v>
      </c>
      <c r="DO98" s="6">
        <f t="shared" si="103"/>
        <v>-13433</v>
      </c>
      <c r="DP98" s="6">
        <f t="shared" si="103"/>
        <v>-13201</v>
      </c>
      <c r="DQ98" s="6">
        <f t="shared" si="103"/>
        <v>-12967</v>
      </c>
      <c r="DR98" s="6">
        <f t="shared" si="103"/>
        <v>-12731</v>
      </c>
      <c r="DS98" s="6">
        <f t="shared" si="103"/>
        <v>-12493</v>
      </c>
      <c r="DT98" s="6">
        <f t="shared" si="103"/>
        <v>-12253</v>
      </c>
      <c r="DU98" s="6">
        <f t="shared" si="103"/>
        <v>-12011</v>
      </c>
      <c r="DV98" s="6">
        <f t="shared" si="103"/>
        <v>-11767</v>
      </c>
      <c r="DW98" s="6">
        <f t="shared" si="103"/>
        <v>-11521</v>
      </c>
      <c r="DX98" s="6">
        <f t="shared" si="103"/>
        <v>-11273</v>
      </c>
      <c r="DY98" s="6">
        <f t="shared" si="103"/>
        <v>-11023</v>
      </c>
      <c r="DZ98" s="6">
        <f t="shared" si="103"/>
        <v>-10771</v>
      </c>
      <c r="EA98" s="6">
        <f t="shared" si="103"/>
        <v>-10517</v>
      </c>
      <c r="EB98" s="6">
        <f t="shared" si="106"/>
        <v>-10261</v>
      </c>
      <c r="EC98" s="6">
        <f t="shared" si="97"/>
        <v>-10003</v>
      </c>
      <c r="ED98" s="6">
        <f t="shared" si="97"/>
        <v>-9743</v>
      </c>
      <c r="EE98" s="6">
        <f t="shared" si="97"/>
        <v>-9481</v>
      </c>
      <c r="EF98" s="6">
        <f t="shared" si="97"/>
        <v>-9217</v>
      </c>
      <c r="EG98" s="6">
        <f t="shared" si="97"/>
        <v>-8951</v>
      </c>
      <c r="EH98" s="6">
        <f t="shared" si="97"/>
        <v>-8683</v>
      </c>
      <c r="EI98" s="6">
        <f t="shared" si="97"/>
        <v>-8413</v>
      </c>
      <c r="EJ98" s="6">
        <f t="shared" si="97"/>
        <v>-8141</v>
      </c>
      <c r="EK98" s="6">
        <f t="shared" si="97"/>
        <v>-7867</v>
      </c>
      <c r="EL98" s="6">
        <f t="shared" si="97"/>
        <v>-7591</v>
      </c>
      <c r="EM98" s="6">
        <f t="shared" si="97"/>
        <v>-7313</v>
      </c>
      <c r="EN98" s="6">
        <f t="shared" si="97"/>
        <v>-7033</v>
      </c>
      <c r="EO98" s="6">
        <f t="shared" si="97"/>
        <v>-6751</v>
      </c>
      <c r="EP98" s="6">
        <f t="shared" si="97"/>
        <v>-6467</v>
      </c>
      <c r="EQ98" s="6">
        <f t="shared" si="102"/>
        <v>-6181</v>
      </c>
      <c r="ER98" s="6">
        <f aca="true" t="shared" si="108" ref="ER98:FF98">ER$4*ER$4-ER$4-(2*$C98-1)</f>
        <v>-5893</v>
      </c>
      <c r="ES98" s="6">
        <f t="shared" si="108"/>
        <v>-5603</v>
      </c>
      <c r="ET98" s="6">
        <f t="shared" si="108"/>
        <v>-5311</v>
      </c>
      <c r="EU98" s="6">
        <f t="shared" si="108"/>
        <v>-5017</v>
      </c>
      <c r="EV98" s="6">
        <f t="shared" si="108"/>
        <v>-4721</v>
      </c>
      <c r="EW98" s="6">
        <f t="shared" si="108"/>
        <v>-4423</v>
      </c>
      <c r="EX98" s="6">
        <f t="shared" si="108"/>
        <v>-4123</v>
      </c>
      <c r="EY98" s="6">
        <f t="shared" si="108"/>
        <v>-3821</v>
      </c>
      <c r="EZ98" s="6">
        <f t="shared" si="108"/>
        <v>-3517</v>
      </c>
      <c r="FA98" s="6">
        <f t="shared" si="108"/>
        <v>-3211</v>
      </c>
      <c r="FB98" s="6">
        <f t="shared" si="108"/>
        <v>-2903</v>
      </c>
      <c r="FC98" s="6">
        <f t="shared" si="108"/>
        <v>-2593</v>
      </c>
      <c r="FD98" s="6">
        <f t="shared" si="108"/>
        <v>-2281</v>
      </c>
      <c r="FE98" s="6">
        <f t="shared" si="108"/>
        <v>-1967</v>
      </c>
      <c r="FF98" s="6">
        <f t="shared" si="108"/>
        <v>-1651</v>
      </c>
      <c r="FG98" s="6">
        <f aca="true" t="shared" si="109" ref="ER98:FG106">FG$4*FG$4-FG$4-(2*$C98-1)</f>
        <v>-1333</v>
      </c>
      <c r="FH98" s="6">
        <f t="shared" si="101"/>
        <v>-1013</v>
      </c>
      <c r="FI98" s="6">
        <f t="shared" si="101"/>
        <v>-691</v>
      </c>
      <c r="FJ98" s="6">
        <f t="shared" si="101"/>
        <v>-367</v>
      </c>
      <c r="FK98" s="6">
        <f t="shared" si="101"/>
        <v>-41</v>
      </c>
      <c r="FL98" s="50">
        <f t="shared" si="101"/>
        <v>287</v>
      </c>
      <c r="FM98" s="6">
        <f t="shared" si="101"/>
        <v>617</v>
      </c>
      <c r="FN98" s="6">
        <f t="shared" si="101"/>
        <v>949</v>
      </c>
      <c r="FO98" s="6">
        <f t="shared" si="101"/>
        <v>1283</v>
      </c>
      <c r="FP98" s="6">
        <f t="shared" si="101"/>
        <v>1619</v>
      </c>
      <c r="FQ98" s="6">
        <f t="shared" si="101"/>
        <v>1957</v>
      </c>
      <c r="FR98" s="6">
        <f t="shared" si="101"/>
        <v>2297</v>
      </c>
      <c r="FS98" s="6">
        <f t="shared" si="101"/>
        <v>2639</v>
      </c>
    </row>
    <row r="99" spans="2:175" ht="15">
      <c r="B99" s="24">
        <v>94</v>
      </c>
      <c r="C99" s="47">
        <f t="shared" si="80"/>
        <v>13672</v>
      </c>
      <c r="D99" s="6">
        <f t="shared" si="107"/>
        <v>-27343</v>
      </c>
      <c r="E99" s="6">
        <f t="shared" si="107"/>
        <v>-27341</v>
      </c>
      <c r="F99" s="6">
        <f t="shared" si="107"/>
        <v>-27337</v>
      </c>
      <c r="G99" s="6">
        <f t="shared" si="107"/>
        <v>-27331</v>
      </c>
      <c r="H99" s="6">
        <f t="shared" si="107"/>
        <v>-27323</v>
      </c>
      <c r="I99" s="6">
        <f t="shared" si="107"/>
        <v>-27313</v>
      </c>
      <c r="J99" s="6">
        <f t="shared" si="107"/>
        <v>-27301</v>
      </c>
      <c r="K99" s="6">
        <f t="shared" si="107"/>
        <v>-27287</v>
      </c>
      <c r="L99" s="6">
        <f t="shared" si="107"/>
        <v>-27271</v>
      </c>
      <c r="M99" s="6">
        <f t="shared" si="107"/>
        <v>-27253</v>
      </c>
      <c r="N99" s="6">
        <f t="shared" si="107"/>
        <v>-27233</v>
      </c>
      <c r="O99" s="6">
        <f t="shared" si="107"/>
        <v>-27211</v>
      </c>
      <c r="P99" s="6">
        <f t="shared" si="107"/>
        <v>-27187</v>
      </c>
      <c r="Q99" s="6">
        <f t="shared" si="107"/>
        <v>-27161</v>
      </c>
      <c r="R99" s="6">
        <f t="shared" si="107"/>
        <v>-27133</v>
      </c>
      <c r="S99" s="6">
        <f t="shared" si="107"/>
        <v>-27103</v>
      </c>
      <c r="T99" s="6">
        <f t="shared" si="92"/>
        <v>-27071</v>
      </c>
      <c r="U99" s="6">
        <f t="shared" si="92"/>
        <v>-27037</v>
      </c>
      <c r="V99" s="6">
        <f t="shared" si="92"/>
        <v>-27001</v>
      </c>
      <c r="W99" s="6">
        <f t="shared" si="92"/>
        <v>-26963</v>
      </c>
      <c r="X99" s="6">
        <f t="shared" si="92"/>
        <v>-26923</v>
      </c>
      <c r="Y99" s="6">
        <f t="shared" si="92"/>
        <v>-26881</v>
      </c>
      <c r="Z99" s="6">
        <f t="shared" si="92"/>
        <v>-26837</v>
      </c>
      <c r="AA99" s="6">
        <f t="shared" si="92"/>
        <v>-26791</v>
      </c>
      <c r="AB99" s="6">
        <f t="shared" si="92"/>
        <v>-26743</v>
      </c>
      <c r="AC99" s="6">
        <f t="shared" si="92"/>
        <v>-26693</v>
      </c>
      <c r="AD99" s="6">
        <f t="shared" si="92"/>
        <v>-26641</v>
      </c>
      <c r="AE99" s="6">
        <f t="shared" si="92"/>
        <v>-26587</v>
      </c>
      <c r="AF99" s="6">
        <f t="shared" si="92"/>
        <v>-26531</v>
      </c>
      <c r="AG99" s="6">
        <f t="shared" si="92"/>
        <v>-26473</v>
      </c>
      <c r="AH99" s="6">
        <f t="shared" si="92"/>
        <v>-26413</v>
      </c>
      <c r="AI99" s="6">
        <f t="shared" si="93"/>
        <v>-26351</v>
      </c>
      <c r="AJ99" s="6">
        <f t="shared" si="93"/>
        <v>-26287</v>
      </c>
      <c r="AK99" s="6">
        <f t="shared" si="93"/>
        <v>-26221</v>
      </c>
      <c r="AL99" s="6">
        <f t="shared" si="93"/>
        <v>-26153</v>
      </c>
      <c r="AM99" s="6">
        <f t="shared" si="93"/>
        <v>-26083</v>
      </c>
      <c r="AN99" s="6">
        <f t="shared" si="93"/>
        <v>-26011</v>
      </c>
      <c r="AO99" s="6">
        <f t="shared" si="93"/>
        <v>-25937</v>
      </c>
      <c r="AP99" s="6">
        <f t="shared" si="93"/>
        <v>-25861</v>
      </c>
      <c r="AQ99" s="6">
        <f t="shared" si="93"/>
        <v>-25783</v>
      </c>
      <c r="AR99" s="6">
        <f t="shared" si="93"/>
        <v>-25703</v>
      </c>
      <c r="AS99" s="6">
        <f t="shared" si="93"/>
        <v>-25621</v>
      </c>
      <c r="AT99" s="6">
        <f t="shared" si="93"/>
        <v>-25537</v>
      </c>
      <c r="AU99" s="6">
        <f t="shared" si="93"/>
        <v>-25451</v>
      </c>
      <c r="AV99" s="6">
        <f t="shared" si="93"/>
        <v>-25363</v>
      </c>
      <c r="AW99" s="6">
        <f aca="true" t="shared" si="110" ref="AI99:AX106">AW$4*AW$4-AW$4-(2*$C99-1)</f>
        <v>-25273</v>
      </c>
      <c r="AX99" s="6">
        <f t="shared" si="110"/>
        <v>-25181</v>
      </c>
      <c r="AY99" s="6">
        <f t="shared" si="99"/>
        <v>-25087</v>
      </c>
      <c r="AZ99" s="6">
        <f t="shared" si="99"/>
        <v>-24991</v>
      </c>
      <c r="BA99" s="6">
        <f t="shared" si="99"/>
        <v>-24893</v>
      </c>
      <c r="BB99" s="6">
        <f t="shared" si="95"/>
        <v>-24793</v>
      </c>
      <c r="BC99" s="6">
        <f t="shared" si="95"/>
        <v>-24691</v>
      </c>
      <c r="BD99" s="6">
        <f t="shared" si="95"/>
        <v>-24587</v>
      </c>
      <c r="BE99" s="6">
        <f t="shared" si="95"/>
        <v>-24481</v>
      </c>
      <c r="BF99" s="6">
        <f t="shared" si="95"/>
        <v>-24373</v>
      </c>
      <c r="BG99" s="6">
        <f t="shared" si="95"/>
        <v>-24263</v>
      </c>
      <c r="BH99" s="6">
        <f t="shared" si="95"/>
        <v>-24151</v>
      </c>
      <c r="BI99" s="6">
        <f t="shared" si="95"/>
        <v>-24037</v>
      </c>
      <c r="BJ99" s="6">
        <f t="shared" si="95"/>
        <v>-23921</v>
      </c>
      <c r="BK99" s="6">
        <f t="shared" si="95"/>
        <v>-23803</v>
      </c>
      <c r="BL99" s="6">
        <f t="shared" si="95"/>
        <v>-23683</v>
      </c>
      <c r="BM99" s="6">
        <f t="shared" si="95"/>
        <v>-23561</v>
      </c>
      <c r="BN99" s="6">
        <f t="shared" si="95"/>
        <v>-23437</v>
      </c>
      <c r="BO99" s="6">
        <f t="shared" si="100"/>
        <v>-23311</v>
      </c>
      <c r="BP99" s="6">
        <f t="shared" si="100"/>
        <v>-23183</v>
      </c>
      <c r="BQ99" s="6">
        <f t="shared" si="100"/>
        <v>-23053</v>
      </c>
      <c r="BR99" s="6">
        <f t="shared" si="100"/>
        <v>-22921</v>
      </c>
      <c r="BS99" s="6">
        <f t="shared" si="100"/>
        <v>-22787</v>
      </c>
      <c r="BT99" s="6">
        <f t="shared" si="100"/>
        <v>-22651</v>
      </c>
      <c r="BU99" s="6">
        <f t="shared" si="100"/>
        <v>-22513</v>
      </c>
      <c r="BV99" s="6">
        <f t="shared" si="100"/>
        <v>-22373</v>
      </c>
      <c r="BW99" s="6">
        <f t="shared" si="100"/>
        <v>-22231</v>
      </c>
      <c r="BX99" s="6">
        <f t="shared" si="98"/>
        <v>-22087</v>
      </c>
      <c r="BY99" s="6">
        <f t="shared" si="100"/>
        <v>-21941</v>
      </c>
      <c r="BZ99" s="6">
        <f t="shared" si="100"/>
        <v>-21793</v>
      </c>
      <c r="CA99" s="6">
        <f t="shared" si="100"/>
        <v>-21643</v>
      </c>
      <c r="CB99" s="6">
        <f t="shared" si="100"/>
        <v>-21491</v>
      </c>
      <c r="CC99" s="6">
        <f t="shared" si="100"/>
        <v>-21337</v>
      </c>
      <c r="CD99" s="6">
        <f t="shared" si="100"/>
        <v>-21181</v>
      </c>
      <c r="CE99" s="6">
        <f t="shared" si="86"/>
        <v>-21023</v>
      </c>
      <c r="CF99" s="6">
        <f t="shared" si="104"/>
        <v>-20863</v>
      </c>
      <c r="CG99" s="6">
        <f t="shared" si="104"/>
        <v>-20701</v>
      </c>
      <c r="CH99" s="6">
        <f t="shared" si="104"/>
        <v>-20537</v>
      </c>
      <c r="CI99" s="6">
        <f t="shared" si="104"/>
        <v>-20371</v>
      </c>
      <c r="CJ99" s="6">
        <f t="shared" si="104"/>
        <v>-20203</v>
      </c>
      <c r="CK99" s="6">
        <f t="shared" si="104"/>
        <v>-20033</v>
      </c>
      <c r="CL99" s="6">
        <f t="shared" si="104"/>
        <v>-19861</v>
      </c>
      <c r="CM99" s="6">
        <f t="shared" si="104"/>
        <v>-19687</v>
      </c>
      <c r="CN99" s="6">
        <f t="shared" si="104"/>
        <v>-19511</v>
      </c>
      <c r="CO99" s="6">
        <f t="shared" si="104"/>
        <v>-19333</v>
      </c>
      <c r="CP99" s="6">
        <f t="shared" si="104"/>
        <v>-19153</v>
      </c>
      <c r="CQ99" s="6">
        <f t="shared" si="104"/>
        <v>-18971</v>
      </c>
      <c r="CR99" s="6">
        <f t="shared" si="104"/>
        <v>-18787</v>
      </c>
      <c r="CS99" s="6">
        <f t="shared" si="104"/>
        <v>-18601</v>
      </c>
      <c r="CT99" s="6">
        <f t="shared" si="104"/>
        <v>-18413</v>
      </c>
      <c r="CU99" s="6">
        <f t="shared" si="104"/>
        <v>-18223</v>
      </c>
      <c r="CV99" s="6">
        <f t="shared" si="105"/>
        <v>-18031</v>
      </c>
      <c r="CW99" s="6">
        <f t="shared" si="105"/>
        <v>-17837</v>
      </c>
      <c r="CX99" s="6">
        <f t="shared" si="105"/>
        <v>-17641</v>
      </c>
      <c r="CY99" s="6">
        <f t="shared" si="105"/>
        <v>-17443</v>
      </c>
      <c r="CZ99" s="6">
        <f t="shared" si="105"/>
        <v>-17243</v>
      </c>
      <c r="DA99" s="6">
        <f t="shared" si="105"/>
        <v>-17041</v>
      </c>
      <c r="DB99" s="6">
        <f t="shared" si="105"/>
        <v>-16837</v>
      </c>
      <c r="DC99" s="6">
        <f t="shared" si="105"/>
        <v>-16631</v>
      </c>
      <c r="DD99" s="6">
        <f t="shared" si="105"/>
        <v>-16423</v>
      </c>
      <c r="DE99" s="6">
        <f t="shared" si="105"/>
        <v>-16213</v>
      </c>
      <c r="DF99" s="6">
        <f t="shared" si="105"/>
        <v>-16001</v>
      </c>
      <c r="DG99" s="6">
        <f t="shared" si="105"/>
        <v>-15787</v>
      </c>
      <c r="DH99" s="6">
        <f t="shared" si="105"/>
        <v>-15571</v>
      </c>
      <c r="DI99" s="6">
        <f t="shared" si="105"/>
        <v>-15353</v>
      </c>
      <c r="DJ99" s="6">
        <f t="shared" si="105"/>
        <v>-15133</v>
      </c>
      <c r="DK99" s="6">
        <f t="shared" si="105"/>
        <v>-14911</v>
      </c>
      <c r="DL99" s="6">
        <f t="shared" si="103"/>
        <v>-14687</v>
      </c>
      <c r="DM99" s="6">
        <f t="shared" si="103"/>
        <v>-14461</v>
      </c>
      <c r="DN99" s="6">
        <f t="shared" si="103"/>
        <v>-14233</v>
      </c>
      <c r="DO99" s="6">
        <f t="shared" si="103"/>
        <v>-14003</v>
      </c>
      <c r="DP99" s="6">
        <f t="shared" si="103"/>
        <v>-13771</v>
      </c>
      <c r="DQ99" s="6">
        <f t="shared" si="103"/>
        <v>-13537</v>
      </c>
      <c r="DR99" s="6">
        <f t="shared" si="103"/>
        <v>-13301</v>
      </c>
      <c r="DS99" s="6">
        <f t="shared" si="103"/>
        <v>-13063</v>
      </c>
      <c r="DT99" s="6">
        <f t="shared" si="103"/>
        <v>-12823</v>
      </c>
      <c r="DU99" s="6">
        <f t="shared" si="103"/>
        <v>-12581</v>
      </c>
      <c r="DV99" s="6">
        <f t="shared" si="103"/>
        <v>-12337</v>
      </c>
      <c r="DW99" s="6">
        <f t="shared" si="103"/>
        <v>-12091</v>
      </c>
      <c r="DX99" s="6">
        <f t="shared" si="103"/>
        <v>-11843</v>
      </c>
      <c r="DY99" s="6">
        <f t="shared" si="103"/>
        <v>-11593</v>
      </c>
      <c r="DZ99" s="6">
        <f t="shared" si="103"/>
        <v>-11341</v>
      </c>
      <c r="EA99" s="6">
        <f t="shared" si="103"/>
        <v>-11087</v>
      </c>
      <c r="EB99" s="6">
        <f t="shared" si="106"/>
        <v>-10831</v>
      </c>
      <c r="EC99" s="6">
        <f t="shared" si="97"/>
        <v>-10573</v>
      </c>
      <c r="ED99" s="6">
        <f t="shared" si="97"/>
        <v>-10313</v>
      </c>
      <c r="EE99" s="6">
        <f t="shared" si="97"/>
        <v>-10051</v>
      </c>
      <c r="EF99" s="6">
        <f t="shared" si="97"/>
        <v>-9787</v>
      </c>
      <c r="EG99" s="6">
        <f t="shared" si="97"/>
        <v>-9521</v>
      </c>
      <c r="EH99" s="6">
        <f t="shared" si="97"/>
        <v>-9253</v>
      </c>
      <c r="EI99" s="6">
        <f t="shared" si="97"/>
        <v>-8983</v>
      </c>
      <c r="EJ99" s="6">
        <f t="shared" si="97"/>
        <v>-8711</v>
      </c>
      <c r="EK99" s="6">
        <f t="shared" si="97"/>
        <v>-8437</v>
      </c>
      <c r="EL99" s="6">
        <f t="shared" si="97"/>
        <v>-8161</v>
      </c>
      <c r="EM99" s="6">
        <f t="shared" si="97"/>
        <v>-7883</v>
      </c>
      <c r="EN99" s="6">
        <f t="shared" si="97"/>
        <v>-7603</v>
      </c>
      <c r="EO99" s="6">
        <f t="shared" si="97"/>
        <v>-7321</v>
      </c>
      <c r="EP99" s="6">
        <f t="shared" si="97"/>
        <v>-7037</v>
      </c>
      <c r="EQ99" s="6">
        <f t="shared" si="102"/>
        <v>-6751</v>
      </c>
      <c r="ER99" s="6">
        <f t="shared" si="109"/>
        <v>-6463</v>
      </c>
      <c r="ES99" s="6">
        <f t="shared" si="109"/>
        <v>-6173</v>
      </c>
      <c r="ET99" s="6">
        <f t="shared" si="109"/>
        <v>-5881</v>
      </c>
      <c r="EU99" s="6">
        <f t="shared" si="109"/>
        <v>-5587</v>
      </c>
      <c r="EV99" s="6">
        <f t="shared" si="109"/>
        <v>-5291</v>
      </c>
      <c r="EW99" s="6">
        <f t="shared" si="109"/>
        <v>-4993</v>
      </c>
      <c r="EX99" s="6">
        <f t="shared" si="109"/>
        <v>-4693</v>
      </c>
      <c r="EY99" s="6">
        <f t="shared" si="109"/>
        <v>-4391</v>
      </c>
      <c r="EZ99" s="6">
        <f t="shared" si="109"/>
        <v>-4087</v>
      </c>
      <c r="FA99" s="6">
        <f t="shared" si="109"/>
        <v>-3781</v>
      </c>
      <c r="FB99" s="6">
        <f t="shared" si="109"/>
        <v>-3473</v>
      </c>
      <c r="FC99" s="6">
        <f t="shared" si="109"/>
        <v>-3163</v>
      </c>
      <c r="FD99" s="6">
        <f t="shared" si="109"/>
        <v>-2851</v>
      </c>
      <c r="FE99" s="6">
        <f t="shared" si="109"/>
        <v>-2537</v>
      </c>
      <c r="FF99" s="6">
        <f t="shared" si="109"/>
        <v>-2221</v>
      </c>
      <c r="FG99" s="6">
        <f t="shared" si="109"/>
        <v>-1903</v>
      </c>
      <c r="FH99" s="6">
        <f t="shared" si="101"/>
        <v>-1583</v>
      </c>
      <c r="FI99" s="6">
        <f t="shared" si="101"/>
        <v>-1261</v>
      </c>
      <c r="FJ99" s="6">
        <f t="shared" si="101"/>
        <v>-937</v>
      </c>
      <c r="FK99" s="6">
        <f t="shared" si="101"/>
        <v>-611</v>
      </c>
      <c r="FL99" s="6">
        <f t="shared" si="101"/>
        <v>-283</v>
      </c>
      <c r="FM99" s="49">
        <f t="shared" si="101"/>
        <v>47</v>
      </c>
      <c r="FN99" s="6">
        <f t="shared" si="101"/>
        <v>379</v>
      </c>
      <c r="FO99" s="6">
        <f t="shared" si="101"/>
        <v>713</v>
      </c>
      <c r="FP99" s="6">
        <f t="shared" si="101"/>
        <v>1049</v>
      </c>
      <c r="FQ99" s="6">
        <f t="shared" si="101"/>
        <v>1387</v>
      </c>
      <c r="FR99" s="6">
        <f t="shared" si="101"/>
        <v>1727</v>
      </c>
      <c r="FS99" s="6">
        <f t="shared" si="101"/>
        <v>2069</v>
      </c>
    </row>
    <row r="100" spans="2:175" ht="15">
      <c r="B100" s="24">
        <v>95</v>
      </c>
      <c r="C100" s="47">
        <f t="shared" si="80"/>
        <v>13960</v>
      </c>
      <c r="D100" s="6">
        <f t="shared" si="107"/>
        <v>-27919</v>
      </c>
      <c r="E100" s="6">
        <f t="shared" si="107"/>
        <v>-27917</v>
      </c>
      <c r="F100" s="6">
        <f t="shared" si="107"/>
        <v>-27913</v>
      </c>
      <c r="G100" s="6">
        <f t="shared" si="107"/>
        <v>-27907</v>
      </c>
      <c r="H100" s="6">
        <f t="shared" si="107"/>
        <v>-27899</v>
      </c>
      <c r="I100" s="6">
        <f t="shared" si="107"/>
        <v>-27889</v>
      </c>
      <c r="J100" s="6">
        <f t="shared" si="107"/>
        <v>-27877</v>
      </c>
      <c r="K100" s="6">
        <f t="shared" si="107"/>
        <v>-27863</v>
      </c>
      <c r="L100" s="6">
        <f t="shared" si="107"/>
        <v>-27847</v>
      </c>
      <c r="M100" s="6">
        <f t="shared" si="107"/>
        <v>-27829</v>
      </c>
      <c r="N100" s="6">
        <f t="shared" si="107"/>
        <v>-27809</v>
      </c>
      <c r="O100" s="6">
        <f t="shared" si="107"/>
        <v>-27787</v>
      </c>
      <c r="P100" s="6">
        <f t="shared" si="107"/>
        <v>-27763</v>
      </c>
      <c r="Q100" s="6">
        <f t="shared" si="107"/>
        <v>-27737</v>
      </c>
      <c r="R100" s="6">
        <f t="shared" si="107"/>
        <v>-27709</v>
      </c>
      <c r="S100" s="6">
        <f t="shared" si="107"/>
        <v>-27679</v>
      </c>
      <c r="T100" s="6">
        <f t="shared" si="92"/>
        <v>-27647</v>
      </c>
      <c r="U100" s="6">
        <f aca="true" t="shared" si="111" ref="T100:AH106">U$4*U$4-U$4-(2*$C100-1)</f>
        <v>-27613</v>
      </c>
      <c r="V100" s="6">
        <f t="shared" si="111"/>
        <v>-27577</v>
      </c>
      <c r="W100" s="6">
        <f t="shared" si="111"/>
        <v>-27539</v>
      </c>
      <c r="X100" s="6">
        <f t="shared" si="111"/>
        <v>-27499</v>
      </c>
      <c r="Y100" s="6">
        <f t="shared" si="111"/>
        <v>-27457</v>
      </c>
      <c r="Z100" s="6">
        <f t="shared" si="111"/>
        <v>-27413</v>
      </c>
      <c r="AA100" s="6">
        <f t="shared" si="111"/>
        <v>-27367</v>
      </c>
      <c r="AB100" s="6">
        <f t="shared" si="111"/>
        <v>-27319</v>
      </c>
      <c r="AC100" s="6">
        <f t="shared" si="111"/>
        <v>-27269</v>
      </c>
      <c r="AD100" s="6">
        <f t="shared" si="111"/>
        <v>-27217</v>
      </c>
      <c r="AE100" s="6">
        <f t="shared" si="111"/>
        <v>-27163</v>
      </c>
      <c r="AF100" s="6">
        <f t="shared" si="111"/>
        <v>-27107</v>
      </c>
      <c r="AG100" s="6">
        <f t="shared" si="111"/>
        <v>-27049</v>
      </c>
      <c r="AH100" s="6">
        <f t="shared" si="111"/>
        <v>-26989</v>
      </c>
      <c r="AI100" s="6">
        <f t="shared" si="110"/>
        <v>-26927</v>
      </c>
      <c r="AJ100" s="6">
        <f t="shared" si="110"/>
        <v>-26863</v>
      </c>
      <c r="AK100" s="6">
        <f t="shared" si="110"/>
        <v>-26797</v>
      </c>
      <c r="AL100" s="6">
        <f t="shared" si="110"/>
        <v>-26729</v>
      </c>
      <c r="AM100" s="6">
        <f t="shared" si="110"/>
        <v>-26659</v>
      </c>
      <c r="AN100" s="6">
        <f t="shared" si="110"/>
        <v>-26587</v>
      </c>
      <c r="AO100" s="6">
        <f t="shared" si="110"/>
        <v>-26513</v>
      </c>
      <c r="AP100" s="6">
        <f t="shared" si="110"/>
        <v>-26437</v>
      </c>
      <c r="AQ100" s="6">
        <f t="shared" si="110"/>
        <v>-26359</v>
      </c>
      <c r="AR100" s="6">
        <f t="shared" si="110"/>
        <v>-26279</v>
      </c>
      <c r="AS100" s="6">
        <f t="shared" si="110"/>
        <v>-26197</v>
      </c>
      <c r="AT100" s="6">
        <f t="shared" si="110"/>
        <v>-26113</v>
      </c>
      <c r="AU100" s="6">
        <f t="shared" si="110"/>
        <v>-26027</v>
      </c>
      <c r="AV100" s="6">
        <f t="shared" si="110"/>
        <v>-25939</v>
      </c>
      <c r="AW100" s="6">
        <f t="shared" si="110"/>
        <v>-25849</v>
      </c>
      <c r="AX100" s="6">
        <f t="shared" si="110"/>
        <v>-25757</v>
      </c>
      <c r="AY100" s="6">
        <f t="shared" si="99"/>
        <v>-25663</v>
      </c>
      <c r="AZ100" s="6">
        <f t="shared" si="99"/>
        <v>-25567</v>
      </c>
      <c r="BA100" s="6">
        <f t="shared" si="99"/>
        <v>-25469</v>
      </c>
      <c r="BB100" s="6">
        <f t="shared" si="95"/>
        <v>-25369</v>
      </c>
      <c r="BC100" s="6">
        <f t="shared" si="95"/>
        <v>-25267</v>
      </c>
      <c r="BD100" s="6">
        <f t="shared" si="95"/>
        <v>-25163</v>
      </c>
      <c r="BE100" s="6">
        <f t="shared" si="95"/>
        <v>-25057</v>
      </c>
      <c r="BF100" s="6">
        <f t="shared" si="95"/>
        <v>-24949</v>
      </c>
      <c r="BG100" s="6">
        <f t="shared" si="95"/>
        <v>-24839</v>
      </c>
      <c r="BH100" s="6">
        <f t="shared" si="95"/>
        <v>-24727</v>
      </c>
      <c r="BI100" s="6">
        <f t="shared" si="95"/>
        <v>-24613</v>
      </c>
      <c r="BJ100" s="6">
        <f t="shared" si="95"/>
        <v>-24497</v>
      </c>
      <c r="BK100" s="6">
        <f t="shared" si="95"/>
        <v>-24379</v>
      </c>
      <c r="BL100" s="6">
        <f t="shared" si="95"/>
        <v>-24259</v>
      </c>
      <c r="BM100" s="6">
        <f t="shared" si="95"/>
        <v>-24137</v>
      </c>
      <c r="BN100" s="6">
        <f t="shared" si="95"/>
        <v>-24013</v>
      </c>
      <c r="BO100" s="6">
        <f t="shared" si="100"/>
        <v>-23887</v>
      </c>
      <c r="BP100" s="6">
        <f t="shared" si="100"/>
        <v>-23759</v>
      </c>
      <c r="BQ100" s="6">
        <f t="shared" si="100"/>
        <v>-23629</v>
      </c>
      <c r="BR100" s="6">
        <f t="shared" si="100"/>
        <v>-23497</v>
      </c>
      <c r="BS100" s="6">
        <f t="shared" si="100"/>
        <v>-23363</v>
      </c>
      <c r="BT100" s="6">
        <f t="shared" si="100"/>
        <v>-23227</v>
      </c>
      <c r="BU100" s="6">
        <f t="shared" si="100"/>
        <v>-23089</v>
      </c>
      <c r="BV100" s="6">
        <f t="shared" si="100"/>
        <v>-22949</v>
      </c>
      <c r="BW100" s="6">
        <f t="shared" si="100"/>
        <v>-22807</v>
      </c>
      <c r="BX100" s="6">
        <f t="shared" si="98"/>
        <v>-22663</v>
      </c>
      <c r="BY100" s="6">
        <f t="shared" si="100"/>
        <v>-22517</v>
      </c>
      <c r="BZ100" s="6">
        <f t="shared" si="100"/>
        <v>-22369</v>
      </c>
      <c r="CA100" s="6">
        <f t="shared" si="100"/>
        <v>-22219</v>
      </c>
      <c r="CB100" s="6">
        <f t="shared" si="100"/>
        <v>-22067</v>
      </c>
      <c r="CC100" s="6">
        <f t="shared" si="100"/>
        <v>-21913</v>
      </c>
      <c r="CD100" s="6">
        <f t="shared" si="100"/>
        <v>-21757</v>
      </c>
      <c r="CE100" s="6">
        <f t="shared" si="86"/>
        <v>-21599</v>
      </c>
      <c r="CF100" s="6">
        <f t="shared" si="104"/>
        <v>-21439</v>
      </c>
      <c r="CG100" s="6">
        <f t="shared" si="104"/>
        <v>-21277</v>
      </c>
      <c r="CH100" s="6">
        <f t="shared" si="104"/>
        <v>-21113</v>
      </c>
      <c r="CI100" s="6">
        <f t="shared" si="104"/>
        <v>-20947</v>
      </c>
      <c r="CJ100" s="6">
        <f t="shared" si="104"/>
        <v>-20779</v>
      </c>
      <c r="CK100" s="6">
        <f t="shared" si="104"/>
        <v>-20609</v>
      </c>
      <c r="CL100" s="6">
        <f t="shared" si="104"/>
        <v>-20437</v>
      </c>
      <c r="CM100" s="6">
        <f t="shared" si="104"/>
        <v>-20263</v>
      </c>
      <c r="CN100" s="6">
        <f t="shared" si="104"/>
        <v>-20087</v>
      </c>
      <c r="CO100" s="6">
        <f t="shared" si="104"/>
        <v>-19909</v>
      </c>
      <c r="CP100" s="6">
        <f t="shared" si="104"/>
        <v>-19729</v>
      </c>
      <c r="CQ100" s="6">
        <f t="shared" si="104"/>
        <v>-19547</v>
      </c>
      <c r="CR100" s="6">
        <f t="shared" si="104"/>
        <v>-19363</v>
      </c>
      <c r="CS100" s="6">
        <f t="shared" si="104"/>
        <v>-19177</v>
      </c>
      <c r="CT100" s="6">
        <f t="shared" si="104"/>
        <v>-18989</v>
      </c>
      <c r="CU100" s="6">
        <f t="shared" si="104"/>
        <v>-18799</v>
      </c>
      <c r="CV100" s="6">
        <f t="shared" si="105"/>
        <v>-18607</v>
      </c>
      <c r="CW100" s="6">
        <f t="shared" si="105"/>
        <v>-18413</v>
      </c>
      <c r="CX100" s="6">
        <f t="shared" si="105"/>
        <v>-18217</v>
      </c>
      <c r="CY100" s="6">
        <f t="shared" si="105"/>
        <v>-18019</v>
      </c>
      <c r="CZ100" s="6">
        <f t="shared" si="105"/>
        <v>-17819</v>
      </c>
      <c r="DA100" s="6">
        <f t="shared" si="105"/>
        <v>-17617</v>
      </c>
      <c r="DB100" s="6">
        <f t="shared" si="105"/>
        <v>-17413</v>
      </c>
      <c r="DC100" s="6">
        <f t="shared" si="105"/>
        <v>-17207</v>
      </c>
      <c r="DD100" s="6">
        <f t="shared" si="105"/>
        <v>-16999</v>
      </c>
      <c r="DE100" s="6">
        <f t="shared" si="105"/>
        <v>-16789</v>
      </c>
      <c r="DF100" s="6">
        <f t="shared" si="105"/>
        <v>-16577</v>
      </c>
      <c r="DG100" s="6">
        <f t="shared" si="105"/>
        <v>-16363</v>
      </c>
      <c r="DH100" s="6">
        <f t="shared" si="105"/>
        <v>-16147</v>
      </c>
      <c r="DI100" s="6">
        <f t="shared" si="105"/>
        <v>-15929</v>
      </c>
      <c r="DJ100" s="6">
        <f t="shared" si="105"/>
        <v>-15709</v>
      </c>
      <c r="DK100" s="6">
        <f t="shared" si="105"/>
        <v>-15487</v>
      </c>
      <c r="DL100" s="6">
        <f t="shared" si="103"/>
        <v>-15263</v>
      </c>
      <c r="DM100" s="6">
        <f t="shared" si="103"/>
        <v>-15037</v>
      </c>
      <c r="DN100" s="6">
        <f t="shared" si="103"/>
        <v>-14809</v>
      </c>
      <c r="DO100" s="6">
        <f t="shared" si="103"/>
        <v>-14579</v>
      </c>
      <c r="DP100" s="6">
        <f t="shared" si="103"/>
        <v>-14347</v>
      </c>
      <c r="DQ100" s="6">
        <f t="shared" si="103"/>
        <v>-14113</v>
      </c>
      <c r="DR100" s="6">
        <f t="shared" si="103"/>
        <v>-13877</v>
      </c>
      <c r="DS100" s="6">
        <f t="shared" si="103"/>
        <v>-13639</v>
      </c>
      <c r="DT100" s="6">
        <f t="shared" si="103"/>
        <v>-13399</v>
      </c>
      <c r="DU100" s="6">
        <f t="shared" si="103"/>
        <v>-13157</v>
      </c>
      <c r="DV100" s="6">
        <f t="shared" si="103"/>
        <v>-12913</v>
      </c>
      <c r="DW100" s="6">
        <f t="shared" si="103"/>
        <v>-12667</v>
      </c>
      <c r="DX100" s="6">
        <f t="shared" si="103"/>
        <v>-12419</v>
      </c>
      <c r="DY100" s="6">
        <f t="shared" si="103"/>
        <v>-12169</v>
      </c>
      <c r="DZ100" s="6">
        <f t="shared" si="103"/>
        <v>-11917</v>
      </c>
      <c r="EA100" s="6">
        <f t="shared" si="103"/>
        <v>-11663</v>
      </c>
      <c r="EB100" s="6">
        <f t="shared" si="106"/>
        <v>-11407</v>
      </c>
      <c r="EC100" s="6">
        <f t="shared" si="97"/>
        <v>-11149</v>
      </c>
      <c r="ED100" s="6">
        <f t="shared" si="97"/>
        <v>-10889</v>
      </c>
      <c r="EE100" s="6">
        <f t="shared" si="97"/>
        <v>-10627</v>
      </c>
      <c r="EF100" s="6">
        <f t="shared" si="97"/>
        <v>-10363</v>
      </c>
      <c r="EG100" s="6">
        <f t="shared" si="97"/>
        <v>-10097</v>
      </c>
      <c r="EH100" s="6">
        <f t="shared" si="97"/>
        <v>-9829</v>
      </c>
      <c r="EI100" s="6">
        <f t="shared" si="97"/>
        <v>-9559</v>
      </c>
      <c r="EJ100" s="6">
        <f t="shared" si="97"/>
        <v>-9287</v>
      </c>
      <c r="EK100" s="6">
        <f t="shared" si="97"/>
        <v>-9013</v>
      </c>
      <c r="EL100" s="6">
        <f t="shared" si="97"/>
        <v>-8737</v>
      </c>
      <c r="EM100" s="6">
        <f t="shared" si="97"/>
        <v>-8459</v>
      </c>
      <c r="EN100" s="6">
        <f t="shared" si="97"/>
        <v>-8179</v>
      </c>
      <c r="EO100" s="6">
        <f t="shared" si="97"/>
        <v>-7897</v>
      </c>
      <c r="EP100" s="6">
        <f t="shared" si="97"/>
        <v>-7613</v>
      </c>
      <c r="EQ100" s="6">
        <f t="shared" si="102"/>
        <v>-7327</v>
      </c>
      <c r="ER100" s="6">
        <f t="shared" si="109"/>
        <v>-7039</v>
      </c>
      <c r="ES100" s="6">
        <f t="shared" si="109"/>
        <v>-6749</v>
      </c>
      <c r="ET100" s="6">
        <f t="shared" si="109"/>
        <v>-6457</v>
      </c>
      <c r="EU100" s="6">
        <f t="shared" si="109"/>
        <v>-6163</v>
      </c>
      <c r="EV100" s="6">
        <f t="shared" si="109"/>
        <v>-5867</v>
      </c>
      <c r="EW100" s="6">
        <f t="shared" si="109"/>
        <v>-5569</v>
      </c>
      <c r="EX100" s="6">
        <f t="shared" si="109"/>
        <v>-5269</v>
      </c>
      <c r="EY100" s="6">
        <f t="shared" si="109"/>
        <v>-4967</v>
      </c>
      <c r="EZ100" s="6">
        <f t="shared" si="109"/>
        <v>-4663</v>
      </c>
      <c r="FA100" s="6">
        <f t="shared" si="109"/>
        <v>-4357</v>
      </c>
      <c r="FB100" s="6">
        <f t="shared" si="109"/>
        <v>-4049</v>
      </c>
      <c r="FC100" s="6">
        <f t="shared" si="109"/>
        <v>-3739</v>
      </c>
      <c r="FD100" s="6">
        <f t="shared" si="109"/>
        <v>-3427</v>
      </c>
      <c r="FE100" s="6">
        <f t="shared" si="109"/>
        <v>-3113</v>
      </c>
      <c r="FF100" s="6">
        <f t="shared" si="109"/>
        <v>-2797</v>
      </c>
      <c r="FG100" s="6">
        <f t="shared" si="109"/>
        <v>-2479</v>
      </c>
      <c r="FH100" s="6">
        <f t="shared" si="101"/>
        <v>-2159</v>
      </c>
      <c r="FI100" s="6">
        <f t="shared" si="101"/>
        <v>-1837</v>
      </c>
      <c r="FJ100" s="6">
        <f t="shared" si="101"/>
        <v>-1513</v>
      </c>
      <c r="FK100" s="6">
        <f t="shared" si="101"/>
        <v>-1187</v>
      </c>
      <c r="FL100" s="6">
        <f t="shared" si="101"/>
        <v>-859</v>
      </c>
      <c r="FM100" s="6">
        <f t="shared" si="101"/>
        <v>-529</v>
      </c>
      <c r="FN100" s="6">
        <f t="shared" si="101"/>
        <v>-197</v>
      </c>
      <c r="FO100" s="49">
        <f t="shared" si="101"/>
        <v>137</v>
      </c>
      <c r="FP100" s="6">
        <f t="shared" si="101"/>
        <v>473</v>
      </c>
      <c r="FQ100" s="6">
        <f t="shared" si="101"/>
        <v>811</v>
      </c>
      <c r="FR100" s="6">
        <f t="shared" si="101"/>
        <v>1151</v>
      </c>
      <c r="FS100" s="6">
        <f t="shared" si="101"/>
        <v>1493</v>
      </c>
    </row>
    <row r="101" spans="2:175" ht="15">
      <c r="B101" s="24">
        <v>96</v>
      </c>
      <c r="C101" s="47">
        <f t="shared" si="80"/>
        <v>14251</v>
      </c>
      <c r="D101" s="6">
        <f t="shared" si="107"/>
        <v>-28501</v>
      </c>
      <c r="E101" s="6">
        <f t="shared" si="107"/>
        <v>-28499</v>
      </c>
      <c r="F101" s="6">
        <f t="shared" si="107"/>
        <v>-28495</v>
      </c>
      <c r="G101" s="6">
        <f t="shared" si="107"/>
        <v>-28489</v>
      </c>
      <c r="H101" s="6">
        <f t="shared" si="107"/>
        <v>-28481</v>
      </c>
      <c r="I101" s="6">
        <f t="shared" si="107"/>
        <v>-28471</v>
      </c>
      <c r="J101" s="6">
        <f t="shared" si="107"/>
        <v>-28459</v>
      </c>
      <c r="K101" s="6">
        <f t="shared" si="107"/>
        <v>-28445</v>
      </c>
      <c r="L101" s="6">
        <f t="shared" si="107"/>
        <v>-28429</v>
      </c>
      <c r="M101" s="6">
        <f t="shared" si="107"/>
        <v>-28411</v>
      </c>
      <c r="N101" s="6">
        <f t="shared" si="107"/>
        <v>-28391</v>
      </c>
      <c r="O101" s="6">
        <f t="shared" si="107"/>
        <v>-28369</v>
      </c>
      <c r="P101" s="6">
        <f t="shared" si="107"/>
        <v>-28345</v>
      </c>
      <c r="Q101" s="6">
        <f t="shared" si="107"/>
        <v>-28319</v>
      </c>
      <c r="R101" s="6">
        <f t="shared" si="107"/>
        <v>-28291</v>
      </c>
      <c r="S101" s="6">
        <f t="shared" si="107"/>
        <v>-28261</v>
      </c>
      <c r="T101" s="6">
        <f t="shared" si="111"/>
        <v>-28229</v>
      </c>
      <c r="U101" s="6">
        <f t="shared" si="111"/>
        <v>-28195</v>
      </c>
      <c r="V101" s="6">
        <f t="shared" si="111"/>
        <v>-28159</v>
      </c>
      <c r="W101" s="6">
        <f t="shared" si="111"/>
        <v>-28121</v>
      </c>
      <c r="X101" s="6">
        <f t="shared" si="111"/>
        <v>-28081</v>
      </c>
      <c r="Y101" s="6">
        <f t="shared" si="111"/>
        <v>-28039</v>
      </c>
      <c r="Z101" s="6">
        <f t="shared" si="111"/>
        <v>-27995</v>
      </c>
      <c r="AA101" s="6">
        <f t="shared" si="111"/>
        <v>-27949</v>
      </c>
      <c r="AB101" s="6">
        <f t="shared" si="111"/>
        <v>-27901</v>
      </c>
      <c r="AC101" s="6">
        <f t="shared" si="111"/>
        <v>-27851</v>
      </c>
      <c r="AD101" s="6">
        <f t="shared" si="111"/>
        <v>-27799</v>
      </c>
      <c r="AE101" s="6">
        <f t="shared" si="111"/>
        <v>-27745</v>
      </c>
      <c r="AF101" s="6">
        <f t="shared" si="111"/>
        <v>-27689</v>
      </c>
      <c r="AG101" s="6">
        <f t="shared" si="111"/>
        <v>-27631</v>
      </c>
      <c r="AH101" s="6">
        <f t="shared" si="111"/>
        <v>-27571</v>
      </c>
      <c r="AI101" s="6">
        <f t="shared" si="110"/>
        <v>-27509</v>
      </c>
      <c r="AJ101" s="6">
        <f t="shared" si="110"/>
        <v>-27445</v>
      </c>
      <c r="AK101" s="6">
        <f t="shared" si="110"/>
        <v>-27379</v>
      </c>
      <c r="AL101" s="6">
        <f t="shared" si="110"/>
        <v>-27311</v>
      </c>
      <c r="AM101" s="6">
        <f t="shared" si="110"/>
        <v>-27241</v>
      </c>
      <c r="AN101" s="6">
        <f t="shared" si="110"/>
        <v>-27169</v>
      </c>
      <c r="AO101" s="6">
        <f t="shared" si="110"/>
        <v>-27095</v>
      </c>
      <c r="AP101" s="6">
        <f t="shared" si="110"/>
        <v>-27019</v>
      </c>
      <c r="AQ101" s="6">
        <f t="shared" si="110"/>
        <v>-26941</v>
      </c>
      <c r="AR101" s="6">
        <f t="shared" si="110"/>
        <v>-26861</v>
      </c>
      <c r="AS101" s="6">
        <f t="shared" si="110"/>
        <v>-26779</v>
      </c>
      <c r="AT101" s="6">
        <f t="shared" si="110"/>
        <v>-26695</v>
      </c>
      <c r="AU101" s="6">
        <f t="shared" si="110"/>
        <v>-26609</v>
      </c>
      <c r="AV101" s="6">
        <f t="shared" si="110"/>
        <v>-26521</v>
      </c>
      <c r="AW101" s="6">
        <f t="shared" si="110"/>
        <v>-26431</v>
      </c>
      <c r="AX101" s="6">
        <f t="shared" si="110"/>
        <v>-26339</v>
      </c>
      <c r="AY101" s="6">
        <f t="shared" si="99"/>
        <v>-26245</v>
      </c>
      <c r="AZ101" s="6">
        <f t="shared" si="99"/>
        <v>-26149</v>
      </c>
      <c r="BA101" s="6">
        <f t="shared" si="99"/>
        <v>-26051</v>
      </c>
      <c r="BB101" s="6">
        <f t="shared" si="95"/>
        <v>-25951</v>
      </c>
      <c r="BC101" s="6">
        <f t="shared" si="95"/>
        <v>-25849</v>
      </c>
      <c r="BD101" s="6">
        <f t="shared" si="95"/>
        <v>-25745</v>
      </c>
      <c r="BE101" s="6">
        <f t="shared" si="95"/>
        <v>-25639</v>
      </c>
      <c r="BF101" s="6">
        <f t="shared" si="95"/>
        <v>-25531</v>
      </c>
      <c r="BG101" s="6">
        <f t="shared" si="95"/>
        <v>-25421</v>
      </c>
      <c r="BH101" s="6">
        <f t="shared" si="95"/>
        <v>-25309</v>
      </c>
      <c r="BI101" s="6">
        <f t="shared" si="95"/>
        <v>-25195</v>
      </c>
      <c r="BJ101" s="6">
        <f t="shared" si="95"/>
        <v>-25079</v>
      </c>
      <c r="BK101" s="6">
        <f t="shared" si="95"/>
        <v>-24961</v>
      </c>
      <c r="BL101" s="6">
        <f t="shared" si="95"/>
        <v>-24841</v>
      </c>
      <c r="BM101" s="6">
        <f t="shared" si="95"/>
        <v>-24719</v>
      </c>
      <c r="BN101" s="6">
        <f t="shared" si="95"/>
        <v>-24595</v>
      </c>
      <c r="BO101" s="6">
        <f t="shared" si="100"/>
        <v>-24469</v>
      </c>
      <c r="BP101" s="6">
        <f t="shared" si="100"/>
        <v>-24341</v>
      </c>
      <c r="BQ101" s="6">
        <f t="shared" si="100"/>
        <v>-24211</v>
      </c>
      <c r="BR101" s="6">
        <f t="shared" si="100"/>
        <v>-24079</v>
      </c>
      <c r="BS101" s="6">
        <f t="shared" si="100"/>
        <v>-23945</v>
      </c>
      <c r="BT101" s="6">
        <f t="shared" si="100"/>
        <v>-23809</v>
      </c>
      <c r="BU101" s="6">
        <f t="shared" si="100"/>
        <v>-23671</v>
      </c>
      <c r="BV101" s="6">
        <f t="shared" si="100"/>
        <v>-23531</v>
      </c>
      <c r="BW101" s="6">
        <f t="shared" si="100"/>
        <v>-23389</v>
      </c>
      <c r="BX101" s="6">
        <f t="shared" si="98"/>
        <v>-23245</v>
      </c>
      <c r="BY101" s="6">
        <f t="shared" si="100"/>
        <v>-23099</v>
      </c>
      <c r="BZ101" s="6">
        <f t="shared" si="100"/>
        <v>-22951</v>
      </c>
      <c r="CA101" s="6">
        <f t="shared" si="100"/>
        <v>-22801</v>
      </c>
      <c r="CB101" s="6">
        <f t="shared" si="100"/>
        <v>-22649</v>
      </c>
      <c r="CC101" s="6">
        <f t="shared" si="100"/>
        <v>-22495</v>
      </c>
      <c r="CD101" s="6">
        <f t="shared" si="100"/>
        <v>-22339</v>
      </c>
      <c r="CE101" s="6">
        <f t="shared" si="86"/>
        <v>-22181</v>
      </c>
      <c r="CF101" s="6">
        <f t="shared" si="104"/>
        <v>-22021</v>
      </c>
      <c r="CG101" s="6">
        <f t="shared" si="104"/>
        <v>-21859</v>
      </c>
      <c r="CH101" s="6">
        <f t="shared" si="104"/>
        <v>-21695</v>
      </c>
      <c r="CI101" s="6">
        <f t="shared" si="104"/>
        <v>-21529</v>
      </c>
      <c r="CJ101" s="6">
        <f t="shared" si="104"/>
        <v>-21361</v>
      </c>
      <c r="CK101" s="6">
        <f t="shared" si="104"/>
        <v>-21191</v>
      </c>
      <c r="CL101" s="6">
        <f t="shared" si="104"/>
        <v>-21019</v>
      </c>
      <c r="CM101" s="6">
        <f t="shared" si="104"/>
        <v>-20845</v>
      </c>
      <c r="CN101" s="6">
        <f t="shared" si="104"/>
        <v>-20669</v>
      </c>
      <c r="CO101" s="6">
        <f t="shared" si="104"/>
        <v>-20491</v>
      </c>
      <c r="CP101" s="6">
        <f t="shared" si="104"/>
        <v>-20311</v>
      </c>
      <c r="CQ101" s="6">
        <f t="shared" si="104"/>
        <v>-20129</v>
      </c>
      <c r="CR101" s="6">
        <f t="shared" si="104"/>
        <v>-19945</v>
      </c>
      <c r="CS101" s="6">
        <f t="shared" si="104"/>
        <v>-19759</v>
      </c>
      <c r="CT101" s="6">
        <f t="shared" si="104"/>
        <v>-19571</v>
      </c>
      <c r="CU101" s="6">
        <f t="shared" si="104"/>
        <v>-19381</v>
      </c>
      <c r="CV101" s="6">
        <f t="shared" si="105"/>
        <v>-19189</v>
      </c>
      <c r="CW101" s="6">
        <f t="shared" si="105"/>
        <v>-18995</v>
      </c>
      <c r="CX101" s="6">
        <f t="shared" si="105"/>
        <v>-18799</v>
      </c>
      <c r="CY101" s="6">
        <f t="shared" si="105"/>
        <v>-18601</v>
      </c>
      <c r="CZ101" s="6">
        <f t="shared" si="105"/>
        <v>-18401</v>
      </c>
      <c r="DA101" s="6">
        <f t="shared" si="105"/>
        <v>-18199</v>
      </c>
      <c r="DB101" s="6">
        <f t="shared" si="105"/>
        <v>-17995</v>
      </c>
      <c r="DC101" s="6">
        <f t="shared" si="105"/>
        <v>-17789</v>
      </c>
      <c r="DD101" s="6">
        <f t="shared" si="105"/>
        <v>-17581</v>
      </c>
      <c r="DE101" s="6">
        <f t="shared" si="105"/>
        <v>-17371</v>
      </c>
      <c r="DF101" s="6">
        <f t="shared" si="105"/>
        <v>-17159</v>
      </c>
      <c r="DG101" s="6">
        <f t="shared" si="105"/>
        <v>-16945</v>
      </c>
      <c r="DH101" s="6">
        <f t="shared" si="105"/>
        <v>-16729</v>
      </c>
      <c r="DI101" s="6">
        <f t="shared" si="105"/>
        <v>-16511</v>
      </c>
      <c r="DJ101" s="6">
        <f t="shared" si="105"/>
        <v>-16291</v>
      </c>
      <c r="DK101" s="6">
        <f t="shared" si="105"/>
        <v>-16069</v>
      </c>
      <c r="DL101" s="6">
        <f t="shared" si="103"/>
        <v>-15845</v>
      </c>
      <c r="DM101" s="6">
        <f t="shared" si="103"/>
        <v>-15619</v>
      </c>
      <c r="DN101" s="6">
        <f t="shared" si="103"/>
        <v>-15391</v>
      </c>
      <c r="DO101" s="6">
        <f t="shared" si="103"/>
        <v>-15161</v>
      </c>
      <c r="DP101" s="6">
        <f t="shared" si="103"/>
        <v>-14929</v>
      </c>
      <c r="DQ101" s="6">
        <f t="shared" si="103"/>
        <v>-14695</v>
      </c>
      <c r="DR101" s="6">
        <f t="shared" si="103"/>
        <v>-14459</v>
      </c>
      <c r="DS101" s="6">
        <f t="shared" si="103"/>
        <v>-14221</v>
      </c>
      <c r="DT101" s="6">
        <f t="shared" si="103"/>
        <v>-13981</v>
      </c>
      <c r="DU101" s="6">
        <f t="shared" si="103"/>
        <v>-13739</v>
      </c>
      <c r="DV101" s="6">
        <f t="shared" si="103"/>
        <v>-13495</v>
      </c>
      <c r="DW101" s="6">
        <f t="shared" si="103"/>
        <v>-13249</v>
      </c>
      <c r="DX101" s="6">
        <f t="shared" si="103"/>
        <v>-13001</v>
      </c>
      <c r="DY101" s="6">
        <f t="shared" si="103"/>
        <v>-12751</v>
      </c>
      <c r="DZ101" s="6">
        <f t="shared" si="103"/>
        <v>-12499</v>
      </c>
      <c r="EA101" s="6">
        <f t="shared" si="103"/>
        <v>-12245</v>
      </c>
      <c r="EB101" s="6">
        <f t="shared" si="106"/>
        <v>-11989</v>
      </c>
      <c r="EC101" s="6">
        <f aca="true" t="shared" si="112" ref="EC101:EP106">EC$4*EC$4-EC$4-(2*$C101-1)</f>
        <v>-11731</v>
      </c>
      <c r="ED101" s="6">
        <f t="shared" si="112"/>
        <v>-11471</v>
      </c>
      <c r="EE101" s="6">
        <f t="shared" si="112"/>
        <v>-11209</v>
      </c>
      <c r="EF101" s="6">
        <f t="shared" si="112"/>
        <v>-10945</v>
      </c>
      <c r="EG101" s="6">
        <f t="shared" si="112"/>
        <v>-10679</v>
      </c>
      <c r="EH101" s="6">
        <f t="shared" si="112"/>
        <v>-10411</v>
      </c>
      <c r="EI101" s="6">
        <f t="shared" si="112"/>
        <v>-10141</v>
      </c>
      <c r="EJ101" s="6">
        <f t="shared" si="112"/>
        <v>-9869</v>
      </c>
      <c r="EK101" s="6">
        <f t="shared" si="112"/>
        <v>-9595</v>
      </c>
      <c r="EL101" s="6">
        <f t="shared" si="112"/>
        <v>-9319</v>
      </c>
      <c r="EM101" s="6">
        <f t="shared" si="112"/>
        <v>-9041</v>
      </c>
      <c r="EN101" s="6">
        <f t="shared" si="112"/>
        <v>-8761</v>
      </c>
      <c r="EO101" s="6">
        <f t="shared" si="112"/>
        <v>-8479</v>
      </c>
      <c r="EP101" s="6">
        <f t="shared" si="112"/>
        <v>-8195</v>
      </c>
      <c r="EQ101" s="6">
        <f t="shared" si="102"/>
        <v>-7909</v>
      </c>
      <c r="ER101" s="6">
        <f t="shared" si="109"/>
        <v>-7621</v>
      </c>
      <c r="ES101" s="6">
        <f t="shared" si="109"/>
        <v>-7331</v>
      </c>
      <c r="ET101" s="6">
        <f t="shared" si="109"/>
        <v>-7039</v>
      </c>
      <c r="EU101" s="6">
        <f t="shared" si="109"/>
        <v>-6745</v>
      </c>
      <c r="EV101" s="6">
        <f t="shared" si="109"/>
        <v>-6449</v>
      </c>
      <c r="EW101" s="6">
        <f t="shared" si="109"/>
        <v>-6151</v>
      </c>
      <c r="EX101" s="6">
        <f t="shared" si="109"/>
        <v>-5851</v>
      </c>
      <c r="EY101" s="6">
        <f t="shared" si="109"/>
        <v>-5549</v>
      </c>
      <c r="EZ101" s="6">
        <f t="shared" si="109"/>
        <v>-5245</v>
      </c>
      <c r="FA101" s="6">
        <f t="shared" si="109"/>
        <v>-4939</v>
      </c>
      <c r="FB101" s="6">
        <f t="shared" si="109"/>
        <v>-4631</v>
      </c>
      <c r="FC101" s="6">
        <f t="shared" si="109"/>
        <v>-4321</v>
      </c>
      <c r="FD101" s="6">
        <f t="shared" si="109"/>
        <v>-4009</v>
      </c>
      <c r="FE101" s="6">
        <f t="shared" si="109"/>
        <v>-3695</v>
      </c>
      <c r="FF101" s="6">
        <f t="shared" si="109"/>
        <v>-3379</v>
      </c>
      <c r="FG101" s="6">
        <f t="shared" si="109"/>
        <v>-3061</v>
      </c>
      <c r="FH101" s="6">
        <f t="shared" si="101"/>
        <v>-2741</v>
      </c>
      <c r="FI101" s="6">
        <f t="shared" si="101"/>
        <v>-2419</v>
      </c>
      <c r="FJ101" s="6">
        <f t="shared" si="101"/>
        <v>-2095</v>
      </c>
      <c r="FK101" s="6">
        <f t="shared" si="101"/>
        <v>-1769</v>
      </c>
      <c r="FL101" s="6">
        <f t="shared" si="101"/>
        <v>-1441</v>
      </c>
      <c r="FM101" s="6">
        <f t="shared" si="101"/>
        <v>-1111</v>
      </c>
      <c r="FN101" s="6">
        <f t="shared" si="101"/>
        <v>-779</v>
      </c>
      <c r="FO101" s="6">
        <f t="shared" si="101"/>
        <v>-445</v>
      </c>
      <c r="FP101" s="6">
        <f t="shared" si="101"/>
        <v>-109</v>
      </c>
      <c r="FQ101" s="49">
        <f t="shared" si="101"/>
        <v>229</v>
      </c>
      <c r="FR101" s="6">
        <f>FR$4*FR$4-FR$4-(2*$C101-1)</f>
        <v>569</v>
      </c>
      <c r="FS101" s="6">
        <f t="shared" si="101"/>
        <v>911</v>
      </c>
    </row>
    <row r="102" spans="1:175" ht="15">
      <c r="A102" s="51"/>
      <c r="B102" s="24">
        <v>97</v>
      </c>
      <c r="C102" s="47">
        <f t="shared" si="80"/>
        <v>14545</v>
      </c>
      <c r="D102" s="6">
        <f t="shared" si="107"/>
        <v>-29089</v>
      </c>
      <c r="E102" s="6">
        <f t="shared" si="107"/>
        <v>-29087</v>
      </c>
      <c r="F102" s="6">
        <f t="shared" si="107"/>
        <v>-29083</v>
      </c>
      <c r="G102" s="6">
        <f t="shared" si="107"/>
        <v>-29077</v>
      </c>
      <c r="H102" s="6">
        <f t="shared" si="107"/>
        <v>-29069</v>
      </c>
      <c r="I102" s="6">
        <f t="shared" si="107"/>
        <v>-29059</v>
      </c>
      <c r="J102" s="6">
        <f t="shared" si="107"/>
        <v>-29047</v>
      </c>
      <c r="K102" s="6">
        <f t="shared" si="107"/>
        <v>-29033</v>
      </c>
      <c r="L102" s="6">
        <f t="shared" si="107"/>
        <v>-29017</v>
      </c>
      <c r="M102" s="6">
        <f t="shared" si="107"/>
        <v>-28999</v>
      </c>
      <c r="N102" s="6">
        <f t="shared" si="107"/>
        <v>-28979</v>
      </c>
      <c r="O102" s="6">
        <f t="shared" si="107"/>
        <v>-28957</v>
      </c>
      <c r="P102" s="6">
        <f t="shared" si="107"/>
        <v>-28933</v>
      </c>
      <c r="Q102" s="6">
        <f t="shared" si="107"/>
        <v>-28907</v>
      </c>
      <c r="R102" s="6">
        <f t="shared" si="107"/>
        <v>-28879</v>
      </c>
      <c r="S102" s="6">
        <f t="shared" si="107"/>
        <v>-28849</v>
      </c>
      <c r="T102" s="6">
        <f t="shared" si="111"/>
        <v>-28817</v>
      </c>
      <c r="U102" s="6">
        <f t="shared" si="111"/>
        <v>-28783</v>
      </c>
      <c r="V102" s="6">
        <f t="shared" si="111"/>
        <v>-28747</v>
      </c>
      <c r="W102" s="6">
        <f t="shared" si="111"/>
        <v>-28709</v>
      </c>
      <c r="X102" s="6">
        <f t="shared" si="111"/>
        <v>-28669</v>
      </c>
      <c r="Y102" s="6">
        <f t="shared" si="111"/>
        <v>-28627</v>
      </c>
      <c r="Z102" s="6">
        <f t="shared" si="111"/>
        <v>-28583</v>
      </c>
      <c r="AA102" s="6">
        <f t="shared" si="111"/>
        <v>-28537</v>
      </c>
      <c r="AB102" s="6">
        <f t="shared" si="111"/>
        <v>-28489</v>
      </c>
      <c r="AC102" s="6">
        <f t="shared" si="111"/>
        <v>-28439</v>
      </c>
      <c r="AD102" s="6">
        <f t="shared" si="111"/>
        <v>-28387</v>
      </c>
      <c r="AE102" s="6">
        <f t="shared" si="111"/>
        <v>-28333</v>
      </c>
      <c r="AF102" s="6">
        <f t="shared" si="111"/>
        <v>-28277</v>
      </c>
      <c r="AG102" s="6">
        <f t="shared" si="111"/>
        <v>-28219</v>
      </c>
      <c r="AH102" s="6">
        <f t="shared" si="111"/>
        <v>-28159</v>
      </c>
      <c r="AI102" s="6">
        <f t="shared" si="110"/>
        <v>-28097</v>
      </c>
      <c r="AJ102" s="6">
        <f t="shared" si="110"/>
        <v>-28033</v>
      </c>
      <c r="AK102" s="6">
        <f t="shared" si="110"/>
        <v>-27967</v>
      </c>
      <c r="AL102" s="6">
        <f t="shared" si="110"/>
        <v>-27899</v>
      </c>
      <c r="AM102" s="6">
        <f t="shared" si="110"/>
        <v>-27829</v>
      </c>
      <c r="AN102" s="6">
        <f t="shared" si="110"/>
        <v>-27757</v>
      </c>
      <c r="AO102" s="6">
        <f t="shared" si="110"/>
        <v>-27683</v>
      </c>
      <c r="AP102" s="6">
        <f t="shared" si="110"/>
        <v>-27607</v>
      </c>
      <c r="AQ102" s="6">
        <f t="shared" si="110"/>
        <v>-27529</v>
      </c>
      <c r="AR102" s="6">
        <f t="shared" si="110"/>
        <v>-27449</v>
      </c>
      <c r="AS102" s="6">
        <f t="shared" si="110"/>
        <v>-27367</v>
      </c>
      <c r="AT102" s="6">
        <f t="shared" si="110"/>
        <v>-27283</v>
      </c>
      <c r="AU102" s="6">
        <f t="shared" si="110"/>
        <v>-27197</v>
      </c>
      <c r="AV102" s="6">
        <f t="shared" si="110"/>
        <v>-27109</v>
      </c>
      <c r="AW102" s="6">
        <f t="shared" si="110"/>
        <v>-27019</v>
      </c>
      <c r="AX102" s="6">
        <f t="shared" si="110"/>
        <v>-26927</v>
      </c>
      <c r="AY102" s="6">
        <f t="shared" si="99"/>
        <v>-26833</v>
      </c>
      <c r="AZ102" s="6">
        <f t="shared" si="99"/>
        <v>-26737</v>
      </c>
      <c r="BA102" s="6">
        <f t="shared" si="99"/>
        <v>-26639</v>
      </c>
      <c r="BB102" s="6">
        <f t="shared" si="95"/>
        <v>-26539</v>
      </c>
      <c r="BC102" s="6">
        <f t="shared" si="95"/>
        <v>-26437</v>
      </c>
      <c r="BD102" s="6">
        <f t="shared" si="95"/>
        <v>-26333</v>
      </c>
      <c r="BE102" s="6">
        <f t="shared" si="95"/>
        <v>-26227</v>
      </c>
      <c r="BF102" s="6">
        <f t="shared" si="95"/>
        <v>-26119</v>
      </c>
      <c r="BG102" s="6">
        <f t="shared" si="95"/>
        <v>-26009</v>
      </c>
      <c r="BH102" s="6">
        <f t="shared" si="95"/>
        <v>-25897</v>
      </c>
      <c r="BI102" s="6">
        <f t="shared" si="95"/>
        <v>-25783</v>
      </c>
      <c r="BJ102" s="6">
        <f t="shared" si="95"/>
        <v>-25667</v>
      </c>
      <c r="BK102" s="6">
        <f t="shared" si="95"/>
        <v>-25549</v>
      </c>
      <c r="BL102" s="6">
        <f t="shared" si="95"/>
        <v>-25429</v>
      </c>
      <c r="BM102" s="6">
        <f t="shared" si="95"/>
        <v>-25307</v>
      </c>
      <c r="BN102" s="6">
        <f t="shared" si="95"/>
        <v>-25183</v>
      </c>
      <c r="BO102" s="6">
        <f t="shared" si="100"/>
        <v>-25057</v>
      </c>
      <c r="BP102" s="6">
        <f t="shared" si="100"/>
        <v>-24929</v>
      </c>
      <c r="BQ102" s="6">
        <f t="shared" si="100"/>
        <v>-24799</v>
      </c>
      <c r="BR102" s="6">
        <f t="shared" si="100"/>
        <v>-24667</v>
      </c>
      <c r="BS102" s="6">
        <f t="shared" si="100"/>
        <v>-24533</v>
      </c>
      <c r="BT102" s="6">
        <f t="shared" si="100"/>
        <v>-24397</v>
      </c>
      <c r="BU102" s="6">
        <f t="shared" si="100"/>
        <v>-24259</v>
      </c>
      <c r="BV102" s="6">
        <f t="shared" si="100"/>
        <v>-24119</v>
      </c>
      <c r="BW102" s="6">
        <f t="shared" si="100"/>
        <v>-23977</v>
      </c>
      <c r="BX102" s="6">
        <f t="shared" si="98"/>
        <v>-23833</v>
      </c>
      <c r="BY102" s="6">
        <f t="shared" si="100"/>
        <v>-23687</v>
      </c>
      <c r="BZ102" s="6">
        <f t="shared" si="100"/>
        <v>-23539</v>
      </c>
      <c r="CA102" s="6">
        <f t="shared" si="100"/>
        <v>-23389</v>
      </c>
      <c r="CB102" s="6">
        <f t="shared" si="100"/>
        <v>-23237</v>
      </c>
      <c r="CC102" s="6">
        <f t="shared" si="100"/>
        <v>-23083</v>
      </c>
      <c r="CD102" s="6">
        <f t="shared" si="100"/>
        <v>-22927</v>
      </c>
      <c r="CE102" s="6">
        <f t="shared" si="86"/>
        <v>-22769</v>
      </c>
      <c r="CF102" s="6">
        <f t="shared" si="104"/>
        <v>-22609</v>
      </c>
      <c r="CG102" s="6">
        <f t="shared" si="104"/>
        <v>-22447</v>
      </c>
      <c r="CH102" s="6">
        <f t="shared" si="104"/>
        <v>-22283</v>
      </c>
      <c r="CI102" s="6">
        <f t="shared" si="104"/>
        <v>-22117</v>
      </c>
      <c r="CJ102" s="6">
        <f t="shared" si="104"/>
        <v>-21949</v>
      </c>
      <c r="CK102" s="6">
        <f t="shared" si="104"/>
        <v>-21779</v>
      </c>
      <c r="CL102" s="6">
        <f t="shared" si="104"/>
        <v>-21607</v>
      </c>
      <c r="CM102" s="6">
        <f t="shared" si="104"/>
        <v>-21433</v>
      </c>
      <c r="CN102" s="6">
        <f t="shared" si="104"/>
        <v>-21257</v>
      </c>
      <c r="CO102" s="6">
        <f t="shared" si="104"/>
        <v>-21079</v>
      </c>
      <c r="CP102" s="6">
        <f t="shared" si="104"/>
        <v>-20899</v>
      </c>
      <c r="CQ102" s="6">
        <f t="shared" si="104"/>
        <v>-20717</v>
      </c>
      <c r="CR102" s="6">
        <f t="shared" si="104"/>
        <v>-20533</v>
      </c>
      <c r="CS102" s="6">
        <f t="shared" si="104"/>
        <v>-20347</v>
      </c>
      <c r="CT102" s="6">
        <f t="shared" si="104"/>
        <v>-20159</v>
      </c>
      <c r="CU102" s="6">
        <f t="shared" si="104"/>
        <v>-19969</v>
      </c>
      <c r="CV102" s="6">
        <f t="shared" si="105"/>
        <v>-19777</v>
      </c>
      <c r="CW102" s="6">
        <f t="shared" si="105"/>
        <v>-19583</v>
      </c>
      <c r="CX102" s="6">
        <f t="shared" si="105"/>
        <v>-19387</v>
      </c>
      <c r="CY102" s="6">
        <f t="shared" si="105"/>
        <v>-19189</v>
      </c>
      <c r="CZ102" s="6">
        <f t="shared" si="105"/>
        <v>-18989</v>
      </c>
      <c r="DA102" s="6">
        <f t="shared" si="105"/>
        <v>-18787</v>
      </c>
      <c r="DB102" s="6">
        <f t="shared" si="105"/>
        <v>-18583</v>
      </c>
      <c r="DC102" s="6">
        <f t="shared" si="105"/>
        <v>-18377</v>
      </c>
      <c r="DD102" s="6">
        <f t="shared" si="105"/>
        <v>-18169</v>
      </c>
      <c r="DE102" s="6">
        <f t="shared" si="105"/>
        <v>-17959</v>
      </c>
      <c r="DF102" s="6">
        <f t="shared" si="105"/>
        <v>-17747</v>
      </c>
      <c r="DG102" s="6">
        <f t="shared" si="105"/>
        <v>-17533</v>
      </c>
      <c r="DH102" s="6">
        <f t="shared" si="105"/>
        <v>-17317</v>
      </c>
      <c r="DI102" s="6">
        <f t="shared" si="105"/>
        <v>-17099</v>
      </c>
      <c r="DJ102" s="6">
        <f t="shared" si="105"/>
        <v>-16879</v>
      </c>
      <c r="DK102" s="6">
        <f t="shared" si="105"/>
        <v>-16657</v>
      </c>
      <c r="DL102" s="6">
        <f t="shared" si="103"/>
        <v>-16433</v>
      </c>
      <c r="DM102" s="6">
        <f t="shared" si="103"/>
        <v>-16207</v>
      </c>
      <c r="DN102" s="6">
        <f t="shared" si="103"/>
        <v>-15979</v>
      </c>
      <c r="DO102" s="6">
        <f t="shared" si="103"/>
        <v>-15749</v>
      </c>
      <c r="DP102" s="6">
        <f t="shared" si="103"/>
        <v>-15517</v>
      </c>
      <c r="DQ102" s="6">
        <f t="shared" si="103"/>
        <v>-15283</v>
      </c>
      <c r="DR102" s="6">
        <f t="shared" si="103"/>
        <v>-15047</v>
      </c>
      <c r="DS102" s="6">
        <f t="shared" si="103"/>
        <v>-14809</v>
      </c>
      <c r="DT102" s="6">
        <f t="shared" si="103"/>
        <v>-14569</v>
      </c>
      <c r="DU102" s="6">
        <f t="shared" si="103"/>
        <v>-14327</v>
      </c>
      <c r="DV102" s="6">
        <f t="shared" si="103"/>
        <v>-14083</v>
      </c>
      <c r="DW102" s="6">
        <f t="shared" si="103"/>
        <v>-13837</v>
      </c>
      <c r="DX102" s="6">
        <f t="shared" si="103"/>
        <v>-13589</v>
      </c>
      <c r="DY102" s="6">
        <f t="shared" si="103"/>
        <v>-13339</v>
      </c>
      <c r="DZ102" s="6">
        <f t="shared" si="103"/>
        <v>-13087</v>
      </c>
      <c r="EA102" s="6">
        <f t="shared" si="103"/>
        <v>-12833</v>
      </c>
      <c r="EB102" s="6">
        <f t="shared" si="106"/>
        <v>-12577</v>
      </c>
      <c r="EC102" s="6">
        <f t="shared" si="112"/>
        <v>-12319</v>
      </c>
      <c r="ED102" s="6">
        <f t="shared" si="112"/>
        <v>-12059</v>
      </c>
      <c r="EE102" s="6">
        <f t="shared" si="112"/>
        <v>-11797</v>
      </c>
      <c r="EF102" s="6">
        <f t="shared" si="112"/>
        <v>-11533</v>
      </c>
      <c r="EG102" s="6">
        <f t="shared" si="112"/>
        <v>-11267</v>
      </c>
      <c r="EH102" s="6">
        <f t="shared" si="112"/>
        <v>-10999</v>
      </c>
      <c r="EI102" s="6">
        <f t="shared" si="112"/>
        <v>-10729</v>
      </c>
      <c r="EJ102" s="6">
        <f t="shared" si="112"/>
        <v>-10457</v>
      </c>
      <c r="EK102" s="6">
        <f t="shared" si="112"/>
        <v>-10183</v>
      </c>
      <c r="EL102" s="6">
        <f t="shared" si="112"/>
        <v>-9907</v>
      </c>
      <c r="EM102" s="6">
        <f t="shared" si="112"/>
        <v>-9629</v>
      </c>
      <c r="EN102" s="6">
        <f t="shared" si="112"/>
        <v>-9349</v>
      </c>
      <c r="EO102" s="6">
        <f t="shared" si="112"/>
        <v>-9067</v>
      </c>
      <c r="EP102" s="6">
        <f t="shared" si="112"/>
        <v>-8783</v>
      </c>
      <c r="EQ102" s="6">
        <f t="shared" si="102"/>
        <v>-8497</v>
      </c>
      <c r="ER102" s="6">
        <f t="shared" si="109"/>
        <v>-8209</v>
      </c>
      <c r="ES102" s="6">
        <f t="shared" si="109"/>
        <v>-7919</v>
      </c>
      <c r="ET102" s="6">
        <f t="shared" si="109"/>
        <v>-7627</v>
      </c>
      <c r="EU102" s="6">
        <f t="shared" si="109"/>
        <v>-7333</v>
      </c>
      <c r="EV102" s="6">
        <f t="shared" si="109"/>
        <v>-7037</v>
      </c>
      <c r="EW102" s="6">
        <f t="shared" si="109"/>
        <v>-6739</v>
      </c>
      <c r="EX102" s="6">
        <f t="shared" si="109"/>
        <v>-6439</v>
      </c>
      <c r="EY102" s="6">
        <f t="shared" si="109"/>
        <v>-6137</v>
      </c>
      <c r="EZ102" s="6">
        <f t="shared" si="109"/>
        <v>-5833</v>
      </c>
      <c r="FA102" s="6">
        <f t="shared" si="109"/>
        <v>-5527</v>
      </c>
      <c r="FB102" s="6">
        <f t="shared" si="109"/>
        <v>-5219</v>
      </c>
      <c r="FC102" s="6">
        <f t="shared" si="109"/>
        <v>-4909</v>
      </c>
      <c r="FD102" s="6">
        <f t="shared" si="109"/>
        <v>-4597</v>
      </c>
      <c r="FE102" s="6">
        <f t="shared" si="109"/>
        <v>-4283</v>
      </c>
      <c r="FF102" s="6">
        <f t="shared" si="109"/>
        <v>-3967</v>
      </c>
      <c r="FG102" s="6">
        <f t="shared" si="109"/>
        <v>-3649</v>
      </c>
      <c r="FH102" s="6">
        <f t="shared" si="101"/>
        <v>-3329</v>
      </c>
      <c r="FI102" s="6">
        <f t="shared" si="101"/>
        <v>-3007</v>
      </c>
      <c r="FJ102" s="6">
        <f t="shared" si="101"/>
        <v>-2683</v>
      </c>
      <c r="FK102" s="6">
        <f t="shared" si="101"/>
        <v>-2357</v>
      </c>
      <c r="FL102" s="6">
        <f t="shared" si="101"/>
        <v>-2029</v>
      </c>
      <c r="FM102" s="6">
        <f t="shared" si="101"/>
        <v>-1699</v>
      </c>
      <c r="FN102" s="6">
        <f t="shared" si="101"/>
        <v>-1367</v>
      </c>
      <c r="FO102" s="6">
        <f t="shared" si="101"/>
        <v>-1033</v>
      </c>
      <c r="FP102" s="6">
        <f t="shared" si="101"/>
        <v>-697</v>
      </c>
      <c r="FQ102" s="6">
        <f t="shared" si="101"/>
        <v>-359</v>
      </c>
      <c r="FR102" s="6">
        <f t="shared" si="101"/>
        <v>-19</v>
      </c>
      <c r="FS102" s="50">
        <f t="shared" si="101"/>
        <v>323</v>
      </c>
    </row>
    <row r="103" spans="2:187" ht="15">
      <c r="B103" s="24">
        <v>98</v>
      </c>
      <c r="C103" s="47">
        <f t="shared" si="80"/>
        <v>14842</v>
      </c>
      <c r="D103" s="6">
        <f t="shared" si="107"/>
        <v>-29683</v>
      </c>
      <c r="E103" s="6">
        <f t="shared" si="107"/>
        <v>-29681</v>
      </c>
      <c r="F103" s="6">
        <f t="shared" si="107"/>
        <v>-29677</v>
      </c>
      <c r="G103" s="6">
        <f t="shared" si="107"/>
        <v>-29671</v>
      </c>
      <c r="H103" s="6">
        <f t="shared" si="107"/>
        <v>-29663</v>
      </c>
      <c r="I103" s="6">
        <f t="shared" si="107"/>
        <v>-29653</v>
      </c>
      <c r="J103" s="6">
        <f t="shared" si="107"/>
        <v>-29641</v>
      </c>
      <c r="K103" s="6">
        <f t="shared" si="107"/>
        <v>-29627</v>
      </c>
      <c r="L103" s="6">
        <f t="shared" si="107"/>
        <v>-29611</v>
      </c>
      <c r="M103" s="6">
        <f t="shared" si="107"/>
        <v>-29593</v>
      </c>
      <c r="N103" s="6">
        <f t="shared" si="107"/>
        <v>-29573</v>
      </c>
      <c r="O103" s="6">
        <f t="shared" si="107"/>
        <v>-29551</v>
      </c>
      <c r="P103" s="6">
        <f t="shared" si="107"/>
        <v>-29527</v>
      </c>
      <c r="Q103" s="6">
        <f t="shared" si="107"/>
        <v>-29501</v>
      </c>
      <c r="R103" s="6">
        <f t="shared" si="107"/>
        <v>-29473</v>
      </c>
      <c r="S103" s="6">
        <f t="shared" si="107"/>
        <v>-29443</v>
      </c>
      <c r="T103" s="6">
        <f t="shared" si="111"/>
        <v>-29411</v>
      </c>
      <c r="U103" s="6">
        <f t="shared" si="111"/>
        <v>-29377</v>
      </c>
      <c r="V103" s="6">
        <f t="shared" si="111"/>
        <v>-29341</v>
      </c>
      <c r="W103" s="6">
        <f t="shared" si="111"/>
        <v>-29303</v>
      </c>
      <c r="X103" s="6">
        <f t="shared" si="111"/>
        <v>-29263</v>
      </c>
      <c r="Y103" s="6">
        <f t="shared" si="111"/>
        <v>-29221</v>
      </c>
      <c r="Z103" s="6">
        <f t="shared" si="111"/>
        <v>-29177</v>
      </c>
      <c r="AA103" s="6">
        <f t="shared" si="111"/>
        <v>-29131</v>
      </c>
      <c r="AB103" s="6">
        <f t="shared" si="111"/>
        <v>-29083</v>
      </c>
      <c r="AC103" s="6">
        <f t="shared" si="111"/>
        <v>-29033</v>
      </c>
      <c r="AD103" s="6">
        <f t="shared" si="111"/>
        <v>-28981</v>
      </c>
      <c r="AE103" s="6">
        <f t="shared" si="111"/>
        <v>-28927</v>
      </c>
      <c r="AF103" s="6">
        <f t="shared" si="111"/>
        <v>-28871</v>
      </c>
      <c r="AG103" s="6">
        <f t="shared" si="111"/>
        <v>-28813</v>
      </c>
      <c r="AH103" s="6">
        <f t="shared" si="111"/>
        <v>-28753</v>
      </c>
      <c r="AI103" s="6">
        <f t="shared" si="110"/>
        <v>-28691</v>
      </c>
      <c r="AJ103" s="6">
        <f t="shared" si="110"/>
        <v>-28627</v>
      </c>
      <c r="AK103" s="6">
        <f t="shared" si="110"/>
        <v>-28561</v>
      </c>
      <c r="AL103" s="6">
        <f t="shared" si="110"/>
        <v>-28493</v>
      </c>
      <c r="AM103" s="6">
        <f t="shared" si="110"/>
        <v>-28423</v>
      </c>
      <c r="AN103" s="6">
        <f t="shared" si="110"/>
        <v>-28351</v>
      </c>
      <c r="AO103" s="6">
        <f t="shared" si="110"/>
        <v>-28277</v>
      </c>
      <c r="AP103" s="6">
        <f t="shared" si="110"/>
        <v>-28201</v>
      </c>
      <c r="AQ103" s="6">
        <f t="shared" si="110"/>
        <v>-28123</v>
      </c>
      <c r="AR103" s="6">
        <f t="shared" si="110"/>
        <v>-28043</v>
      </c>
      <c r="AS103" s="6">
        <f t="shared" si="110"/>
        <v>-27961</v>
      </c>
      <c r="AT103" s="6">
        <f t="shared" si="110"/>
        <v>-27877</v>
      </c>
      <c r="AU103" s="6">
        <f t="shared" si="110"/>
        <v>-27791</v>
      </c>
      <c r="AV103" s="6">
        <f t="shared" si="110"/>
        <v>-27703</v>
      </c>
      <c r="AW103" s="6">
        <f t="shared" si="110"/>
        <v>-27613</v>
      </c>
      <c r="AX103" s="6">
        <f t="shared" si="110"/>
        <v>-27521</v>
      </c>
      <c r="AY103" s="6">
        <f t="shared" si="99"/>
        <v>-27427</v>
      </c>
      <c r="AZ103" s="6">
        <f t="shared" si="99"/>
        <v>-27331</v>
      </c>
      <c r="BA103" s="6">
        <f t="shared" si="99"/>
        <v>-27233</v>
      </c>
      <c r="BB103" s="6">
        <f t="shared" si="95"/>
        <v>-27133</v>
      </c>
      <c r="BC103" s="6">
        <f t="shared" si="95"/>
        <v>-27031</v>
      </c>
      <c r="BD103" s="6">
        <f t="shared" si="95"/>
        <v>-26927</v>
      </c>
      <c r="BE103" s="6">
        <f t="shared" si="95"/>
        <v>-26821</v>
      </c>
      <c r="BF103" s="6">
        <f aca="true" t="shared" si="113" ref="BB103:BN106">BF$4*BF$4-BF$4-(2*$C103-1)</f>
        <v>-26713</v>
      </c>
      <c r="BG103" s="6">
        <f t="shared" si="113"/>
        <v>-26603</v>
      </c>
      <c r="BH103" s="6">
        <f t="shared" si="113"/>
        <v>-26491</v>
      </c>
      <c r="BI103" s="6">
        <f t="shared" si="113"/>
        <v>-26377</v>
      </c>
      <c r="BJ103" s="6">
        <f t="shared" si="113"/>
        <v>-26261</v>
      </c>
      <c r="BK103" s="6">
        <f t="shared" si="113"/>
        <v>-26143</v>
      </c>
      <c r="BL103" s="6">
        <f t="shared" si="113"/>
        <v>-26023</v>
      </c>
      <c r="BM103" s="6">
        <f t="shared" si="113"/>
        <v>-25901</v>
      </c>
      <c r="BN103" s="6">
        <f t="shared" si="113"/>
        <v>-25777</v>
      </c>
      <c r="BO103" s="6">
        <f t="shared" si="100"/>
        <v>-25651</v>
      </c>
      <c r="BP103" s="6">
        <f t="shared" si="100"/>
        <v>-25523</v>
      </c>
      <c r="BQ103" s="6">
        <f t="shared" si="100"/>
        <v>-25393</v>
      </c>
      <c r="BR103" s="6">
        <f aca="true" t="shared" si="114" ref="BO103:CD106">BR$4*BR$4-BR$4-(2*$C103-1)</f>
        <v>-25261</v>
      </c>
      <c r="BS103" s="6">
        <f t="shared" si="114"/>
        <v>-25127</v>
      </c>
      <c r="BT103" s="6">
        <f t="shared" si="114"/>
        <v>-24991</v>
      </c>
      <c r="BU103" s="6">
        <f t="shared" si="114"/>
        <v>-24853</v>
      </c>
      <c r="BV103" s="6">
        <f t="shared" si="114"/>
        <v>-24713</v>
      </c>
      <c r="BW103" s="6">
        <f t="shared" si="114"/>
        <v>-24571</v>
      </c>
      <c r="BX103" s="6">
        <f t="shared" si="98"/>
        <v>-24427</v>
      </c>
      <c r="BY103" s="6">
        <f t="shared" si="114"/>
        <v>-24281</v>
      </c>
      <c r="BZ103" s="6">
        <f t="shared" si="114"/>
        <v>-24133</v>
      </c>
      <c r="CA103" s="6">
        <f t="shared" si="114"/>
        <v>-23983</v>
      </c>
      <c r="CB103" s="6">
        <f t="shared" si="114"/>
        <v>-23831</v>
      </c>
      <c r="CC103" s="6">
        <f t="shared" si="114"/>
        <v>-23677</v>
      </c>
      <c r="CD103" s="6">
        <f t="shared" si="114"/>
        <v>-23521</v>
      </c>
      <c r="CE103" s="6">
        <f t="shared" si="86"/>
        <v>-23363</v>
      </c>
      <c r="CF103" s="6">
        <f t="shared" si="104"/>
        <v>-23203</v>
      </c>
      <c r="CG103" s="6">
        <f t="shared" si="104"/>
        <v>-23041</v>
      </c>
      <c r="CH103" s="6">
        <f t="shared" si="104"/>
        <v>-22877</v>
      </c>
      <c r="CI103" s="6">
        <f t="shared" si="104"/>
        <v>-22711</v>
      </c>
      <c r="CJ103" s="6">
        <f t="shared" si="104"/>
        <v>-22543</v>
      </c>
      <c r="CK103" s="6">
        <f t="shared" si="104"/>
        <v>-22373</v>
      </c>
      <c r="CL103" s="6">
        <f t="shared" si="104"/>
        <v>-22201</v>
      </c>
      <c r="CM103" s="6">
        <f t="shared" si="104"/>
        <v>-22027</v>
      </c>
      <c r="CN103" s="6">
        <f t="shared" si="104"/>
        <v>-21851</v>
      </c>
      <c r="CO103" s="6">
        <f t="shared" si="104"/>
        <v>-21673</v>
      </c>
      <c r="CP103" s="6">
        <f t="shared" si="104"/>
        <v>-21493</v>
      </c>
      <c r="CQ103" s="6">
        <f t="shared" si="104"/>
        <v>-21311</v>
      </c>
      <c r="CR103" s="6">
        <f t="shared" si="104"/>
        <v>-21127</v>
      </c>
      <c r="CS103" s="6">
        <f t="shared" si="104"/>
        <v>-20941</v>
      </c>
      <c r="CT103" s="6">
        <f t="shared" si="104"/>
        <v>-20753</v>
      </c>
      <c r="CU103" s="6">
        <f t="shared" si="104"/>
        <v>-20563</v>
      </c>
      <c r="CV103" s="6">
        <f t="shared" si="105"/>
        <v>-20371</v>
      </c>
      <c r="CW103" s="6">
        <f t="shared" si="105"/>
        <v>-20177</v>
      </c>
      <c r="CX103" s="6">
        <f t="shared" si="105"/>
        <v>-19981</v>
      </c>
      <c r="CY103" s="6">
        <f t="shared" si="105"/>
        <v>-19783</v>
      </c>
      <c r="CZ103" s="6">
        <f t="shared" si="105"/>
        <v>-19583</v>
      </c>
      <c r="DA103" s="6">
        <f t="shared" si="105"/>
        <v>-19381</v>
      </c>
      <c r="DB103" s="6">
        <f t="shared" si="105"/>
        <v>-19177</v>
      </c>
      <c r="DC103" s="6">
        <f t="shared" si="105"/>
        <v>-18971</v>
      </c>
      <c r="DD103" s="6">
        <f t="shared" si="105"/>
        <v>-18763</v>
      </c>
      <c r="DE103" s="6">
        <f t="shared" si="105"/>
        <v>-18553</v>
      </c>
      <c r="DF103" s="6">
        <f t="shared" si="105"/>
        <v>-18341</v>
      </c>
      <c r="DG103" s="6">
        <f t="shared" si="105"/>
        <v>-18127</v>
      </c>
      <c r="DH103" s="6">
        <f t="shared" si="105"/>
        <v>-17911</v>
      </c>
      <c r="DI103" s="6">
        <f t="shared" si="105"/>
        <v>-17693</v>
      </c>
      <c r="DJ103" s="6">
        <f t="shared" si="105"/>
        <v>-17473</v>
      </c>
      <c r="DK103" s="6">
        <f t="shared" si="105"/>
        <v>-17251</v>
      </c>
      <c r="DL103" s="6">
        <f t="shared" si="103"/>
        <v>-17027</v>
      </c>
      <c r="DM103" s="6">
        <f t="shared" si="103"/>
        <v>-16801</v>
      </c>
      <c r="DN103" s="6">
        <f t="shared" si="103"/>
        <v>-16573</v>
      </c>
      <c r="DO103" s="6">
        <f t="shared" si="103"/>
        <v>-16343</v>
      </c>
      <c r="DP103" s="6">
        <f t="shared" si="103"/>
        <v>-16111</v>
      </c>
      <c r="DQ103" s="6">
        <f t="shared" si="103"/>
        <v>-15877</v>
      </c>
      <c r="DR103" s="6">
        <f t="shared" si="103"/>
        <v>-15641</v>
      </c>
      <c r="DS103" s="6">
        <f t="shared" si="103"/>
        <v>-15403</v>
      </c>
      <c r="DT103" s="6">
        <f t="shared" si="103"/>
        <v>-15163</v>
      </c>
      <c r="DU103" s="6">
        <f t="shared" si="103"/>
        <v>-14921</v>
      </c>
      <c r="DV103" s="6">
        <f t="shared" si="103"/>
        <v>-14677</v>
      </c>
      <c r="DW103" s="6">
        <f t="shared" si="103"/>
        <v>-14431</v>
      </c>
      <c r="DX103" s="6">
        <f t="shared" si="103"/>
        <v>-14183</v>
      </c>
      <c r="DY103" s="6">
        <f t="shared" si="103"/>
        <v>-13933</v>
      </c>
      <c r="DZ103" s="6">
        <f t="shared" si="103"/>
        <v>-13681</v>
      </c>
      <c r="EA103" s="6">
        <f t="shared" si="103"/>
        <v>-13427</v>
      </c>
      <c r="EB103" s="6">
        <f t="shared" si="106"/>
        <v>-13171</v>
      </c>
      <c r="EC103" s="6">
        <f t="shared" si="112"/>
        <v>-12913</v>
      </c>
      <c r="ED103" s="6">
        <f t="shared" si="112"/>
        <v>-12653</v>
      </c>
      <c r="EE103" s="6">
        <f t="shared" si="112"/>
        <v>-12391</v>
      </c>
      <c r="EF103" s="6">
        <f t="shared" si="112"/>
        <v>-12127</v>
      </c>
      <c r="EG103" s="6">
        <f t="shared" si="112"/>
        <v>-11861</v>
      </c>
      <c r="EH103" s="6">
        <f t="shared" si="112"/>
        <v>-11593</v>
      </c>
      <c r="EI103" s="6">
        <f t="shared" si="112"/>
        <v>-11323</v>
      </c>
      <c r="EJ103" s="6">
        <f t="shared" si="112"/>
        <v>-11051</v>
      </c>
      <c r="EK103" s="6">
        <f t="shared" si="112"/>
        <v>-10777</v>
      </c>
      <c r="EL103" s="6">
        <f t="shared" si="112"/>
        <v>-10501</v>
      </c>
      <c r="EM103" s="6">
        <f t="shared" si="112"/>
        <v>-10223</v>
      </c>
      <c r="EN103" s="6">
        <f t="shared" si="112"/>
        <v>-9943</v>
      </c>
      <c r="EO103" s="6">
        <f t="shared" si="112"/>
        <v>-9661</v>
      </c>
      <c r="EP103" s="6">
        <f t="shared" si="112"/>
        <v>-9377</v>
      </c>
      <c r="EQ103" s="6">
        <f t="shared" si="102"/>
        <v>-9091</v>
      </c>
      <c r="ER103" s="6">
        <f t="shared" si="109"/>
        <v>-8803</v>
      </c>
      <c r="ES103" s="6">
        <f t="shared" si="109"/>
        <v>-8513</v>
      </c>
      <c r="ET103" s="6">
        <f t="shared" si="109"/>
        <v>-8221</v>
      </c>
      <c r="EU103" s="6">
        <f t="shared" si="109"/>
        <v>-7927</v>
      </c>
      <c r="EV103" s="6">
        <f t="shared" si="109"/>
        <v>-7631</v>
      </c>
      <c r="EW103" s="6">
        <f t="shared" si="109"/>
        <v>-7333</v>
      </c>
      <c r="EX103" s="6">
        <f t="shared" si="109"/>
        <v>-7033</v>
      </c>
      <c r="EY103" s="6">
        <f t="shared" si="109"/>
        <v>-6731</v>
      </c>
      <c r="EZ103" s="6">
        <f t="shared" si="109"/>
        <v>-6427</v>
      </c>
      <c r="FA103" s="6">
        <f t="shared" si="109"/>
        <v>-6121</v>
      </c>
      <c r="FB103" s="6">
        <f t="shared" si="109"/>
        <v>-5813</v>
      </c>
      <c r="FC103" s="6">
        <f t="shared" si="109"/>
        <v>-5503</v>
      </c>
      <c r="FD103" s="6">
        <f t="shared" si="109"/>
        <v>-5191</v>
      </c>
      <c r="FE103" s="6">
        <f t="shared" si="109"/>
        <v>-4877</v>
      </c>
      <c r="FF103" s="6">
        <f t="shared" si="109"/>
        <v>-4561</v>
      </c>
      <c r="FG103" s="6">
        <f t="shared" si="109"/>
        <v>-4243</v>
      </c>
      <c r="FH103" s="6">
        <f t="shared" si="101"/>
        <v>-3923</v>
      </c>
      <c r="FI103" s="6">
        <f t="shared" si="101"/>
        <v>-3601</v>
      </c>
      <c r="FJ103" s="6">
        <f t="shared" si="101"/>
        <v>-3277</v>
      </c>
      <c r="FK103" s="6">
        <f t="shared" si="101"/>
        <v>-2951</v>
      </c>
      <c r="FL103" s="6">
        <f t="shared" si="101"/>
        <v>-2623</v>
      </c>
      <c r="FM103" s="6">
        <f t="shared" si="101"/>
        <v>-2293</v>
      </c>
      <c r="FN103" s="6">
        <f t="shared" si="101"/>
        <v>-1961</v>
      </c>
      <c r="FO103" s="6">
        <f t="shared" si="101"/>
        <v>-1627</v>
      </c>
      <c r="FP103" s="6">
        <f t="shared" si="101"/>
        <v>-1291</v>
      </c>
      <c r="FQ103" s="6">
        <f t="shared" si="101"/>
        <v>-953</v>
      </c>
      <c r="FR103" s="6">
        <f t="shared" si="101"/>
        <v>-613</v>
      </c>
      <c r="FS103" s="6">
        <f t="shared" si="101"/>
        <v>-271</v>
      </c>
      <c r="FT103" s="49">
        <f t="shared" si="101"/>
        <v>73</v>
      </c>
      <c r="FU103" s="6">
        <f t="shared" si="101"/>
        <v>419</v>
      </c>
      <c r="FV103" s="6">
        <f t="shared" si="101"/>
        <v>767</v>
      </c>
      <c r="FW103" s="6">
        <f t="shared" si="101"/>
        <v>1117</v>
      </c>
      <c r="FX103" s="6">
        <f aca="true" t="shared" si="115" ref="FX103:GE106">FX$4*FX$4-FX$4-(2*$C103-1)</f>
        <v>1469</v>
      </c>
      <c r="FY103" s="6">
        <f t="shared" si="115"/>
        <v>1823</v>
      </c>
      <c r="FZ103" s="6">
        <f t="shared" si="115"/>
        <v>2179</v>
      </c>
      <c r="GA103" s="6">
        <f t="shared" si="115"/>
        <v>2537</v>
      </c>
      <c r="GB103" s="6">
        <f t="shared" si="115"/>
        <v>2897</v>
      </c>
      <c r="GC103" s="6">
        <f t="shared" si="115"/>
        <v>3259</v>
      </c>
      <c r="GD103" s="6">
        <f t="shared" si="115"/>
        <v>3623</v>
      </c>
      <c r="GE103" s="6">
        <f t="shared" si="115"/>
        <v>3989</v>
      </c>
    </row>
    <row r="104" spans="2:187" ht="15">
      <c r="B104" s="24">
        <v>99</v>
      </c>
      <c r="C104" s="47">
        <f t="shared" si="80"/>
        <v>15142</v>
      </c>
      <c r="D104" s="6">
        <f t="shared" si="107"/>
        <v>-30283</v>
      </c>
      <c r="E104" s="6">
        <f t="shared" si="107"/>
        <v>-30281</v>
      </c>
      <c r="F104" s="6">
        <f t="shared" si="107"/>
        <v>-30277</v>
      </c>
      <c r="G104" s="6">
        <f t="shared" si="107"/>
        <v>-30271</v>
      </c>
      <c r="H104" s="6">
        <f t="shared" si="107"/>
        <v>-30263</v>
      </c>
      <c r="I104" s="6">
        <f t="shared" si="107"/>
        <v>-30253</v>
      </c>
      <c r="J104" s="6">
        <f t="shared" si="107"/>
        <v>-30241</v>
      </c>
      <c r="K104" s="6">
        <f t="shared" si="107"/>
        <v>-30227</v>
      </c>
      <c r="L104" s="6">
        <f t="shared" si="107"/>
        <v>-30211</v>
      </c>
      <c r="M104" s="6">
        <f t="shared" si="107"/>
        <v>-30193</v>
      </c>
      <c r="N104" s="6">
        <f t="shared" si="107"/>
        <v>-30173</v>
      </c>
      <c r="O104" s="6">
        <f t="shared" si="107"/>
        <v>-30151</v>
      </c>
      <c r="P104" s="6">
        <f t="shared" si="107"/>
        <v>-30127</v>
      </c>
      <c r="Q104" s="6">
        <f t="shared" si="107"/>
        <v>-30101</v>
      </c>
      <c r="R104" s="6">
        <f t="shared" si="107"/>
        <v>-30073</v>
      </c>
      <c r="S104" s="6">
        <f t="shared" si="107"/>
        <v>-30043</v>
      </c>
      <c r="T104" s="6">
        <f t="shared" si="111"/>
        <v>-30011</v>
      </c>
      <c r="U104" s="6">
        <f t="shared" si="111"/>
        <v>-29977</v>
      </c>
      <c r="V104" s="6">
        <f t="shared" si="111"/>
        <v>-29941</v>
      </c>
      <c r="W104" s="6">
        <f t="shared" si="111"/>
        <v>-29903</v>
      </c>
      <c r="X104" s="6">
        <f t="shared" si="111"/>
        <v>-29863</v>
      </c>
      <c r="Y104" s="6">
        <f t="shared" si="111"/>
        <v>-29821</v>
      </c>
      <c r="Z104" s="6">
        <f t="shared" si="111"/>
        <v>-29777</v>
      </c>
      <c r="AA104" s="6">
        <f t="shared" si="111"/>
        <v>-29731</v>
      </c>
      <c r="AB104" s="6">
        <f t="shared" si="111"/>
        <v>-29683</v>
      </c>
      <c r="AC104" s="6">
        <f t="shared" si="111"/>
        <v>-29633</v>
      </c>
      <c r="AD104" s="6">
        <f t="shared" si="111"/>
        <v>-29581</v>
      </c>
      <c r="AE104" s="6">
        <f t="shared" si="111"/>
        <v>-29527</v>
      </c>
      <c r="AF104" s="6">
        <f t="shared" si="111"/>
        <v>-29471</v>
      </c>
      <c r="AG104" s="6">
        <f t="shared" si="111"/>
        <v>-29413</v>
      </c>
      <c r="AH104" s="6">
        <f t="shared" si="111"/>
        <v>-29353</v>
      </c>
      <c r="AI104" s="6">
        <f t="shared" si="110"/>
        <v>-29291</v>
      </c>
      <c r="AJ104" s="6">
        <f t="shared" si="110"/>
        <v>-29227</v>
      </c>
      <c r="AK104" s="6">
        <f t="shared" si="110"/>
        <v>-29161</v>
      </c>
      <c r="AL104" s="6">
        <f t="shared" si="110"/>
        <v>-29093</v>
      </c>
      <c r="AM104" s="6">
        <f t="shared" si="110"/>
        <v>-29023</v>
      </c>
      <c r="AN104" s="6">
        <f t="shared" si="110"/>
        <v>-28951</v>
      </c>
      <c r="AO104" s="6">
        <f t="shared" si="110"/>
        <v>-28877</v>
      </c>
      <c r="AP104" s="6">
        <f t="shared" si="110"/>
        <v>-28801</v>
      </c>
      <c r="AQ104" s="6">
        <f t="shared" si="110"/>
        <v>-28723</v>
      </c>
      <c r="AR104" s="6">
        <f t="shared" si="110"/>
        <v>-28643</v>
      </c>
      <c r="AS104" s="6">
        <f t="shared" si="110"/>
        <v>-28561</v>
      </c>
      <c r="AT104" s="6">
        <f t="shared" si="110"/>
        <v>-28477</v>
      </c>
      <c r="AU104" s="6">
        <f t="shared" si="110"/>
        <v>-28391</v>
      </c>
      <c r="AV104" s="6">
        <f t="shared" si="110"/>
        <v>-28303</v>
      </c>
      <c r="AW104" s="6">
        <f t="shared" si="110"/>
        <v>-28213</v>
      </c>
      <c r="AX104" s="6">
        <f t="shared" si="110"/>
        <v>-28121</v>
      </c>
      <c r="AY104" s="6">
        <f t="shared" si="99"/>
        <v>-28027</v>
      </c>
      <c r="AZ104" s="6">
        <f t="shared" si="99"/>
        <v>-27931</v>
      </c>
      <c r="BA104" s="6">
        <f t="shared" si="99"/>
        <v>-27833</v>
      </c>
      <c r="BB104" s="6">
        <f t="shared" si="113"/>
        <v>-27733</v>
      </c>
      <c r="BC104" s="6">
        <f t="shared" si="113"/>
        <v>-27631</v>
      </c>
      <c r="BD104" s="6">
        <f t="shared" si="113"/>
        <v>-27527</v>
      </c>
      <c r="BE104" s="6">
        <f t="shared" si="113"/>
        <v>-27421</v>
      </c>
      <c r="BF104" s="6">
        <f t="shared" si="113"/>
        <v>-27313</v>
      </c>
      <c r="BG104" s="6">
        <f t="shared" si="113"/>
        <v>-27203</v>
      </c>
      <c r="BH104" s="6">
        <f t="shared" si="113"/>
        <v>-27091</v>
      </c>
      <c r="BI104" s="6">
        <f t="shared" si="113"/>
        <v>-26977</v>
      </c>
      <c r="BJ104" s="6">
        <f t="shared" si="113"/>
        <v>-26861</v>
      </c>
      <c r="BK104" s="6">
        <f t="shared" si="113"/>
        <v>-26743</v>
      </c>
      <c r="BL104" s="6">
        <f t="shared" si="113"/>
        <v>-26623</v>
      </c>
      <c r="BM104" s="6">
        <f t="shared" si="113"/>
        <v>-26501</v>
      </c>
      <c r="BN104" s="6">
        <f t="shared" si="113"/>
        <v>-26377</v>
      </c>
      <c r="BO104" s="6">
        <f t="shared" si="114"/>
        <v>-26251</v>
      </c>
      <c r="BP104" s="6">
        <f t="shared" si="114"/>
        <v>-26123</v>
      </c>
      <c r="BQ104" s="6">
        <f t="shared" si="114"/>
        <v>-25993</v>
      </c>
      <c r="BR104" s="6">
        <f t="shared" si="114"/>
        <v>-25861</v>
      </c>
      <c r="BS104" s="6">
        <f t="shared" si="114"/>
        <v>-25727</v>
      </c>
      <c r="BT104" s="6">
        <f t="shared" si="114"/>
        <v>-25591</v>
      </c>
      <c r="BU104" s="6">
        <f t="shared" si="114"/>
        <v>-25453</v>
      </c>
      <c r="BV104" s="6">
        <f t="shared" si="114"/>
        <v>-25313</v>
      </c>
      <c r="BW104" s="6">
        <f t="shared" si="114"/>
        <v>-25171</v>
      </c>
      <c r="BX104" s="6">
        <f t="shared" si="98"/>
        <v>-25027</v>
      </c>
      <c r="BY104" s="6">
        <f t="shared" si="114"/>
        <v>-24881</v>
      </c>
      <c r="BZ104" s="6">
        <f t="shared" si="114"/>
        <v>-24733</v>
      </c>
      <c r="CA104" s="6">
        <f t="shared" si="114"/>
        <v>-24583</v>
      </c>
      <c r="CB104" s="6">
        <f t="shared" si="114"/>
        <v>-24431</v>
      </c>
      <c r="CC104" s="6">
        <f t="shared" si="114"/>
        <v>-24277</v>
      </c>
      <c r="CD104" s="6">
        <f t="shared" si="114"/>
        <v>-24121</v>
      </c>
      <c r="CE104" s="6">
        <f t="shared" si="86"/>
        <v>-23963</v>
      </c>
      <c r="CF104" s="6">
        <f t="shared" si="104"/>
        <v>-23803</v>
      </c>
      <c r="CG104" s="6">
        <f t="shared" si="104"/>
        <v>-23641</v>
      </c>
      <c r="CH104" s="6">
        <f t="shared" si="104"/>
        <v>-23477</v>
      </c>
      <c r="CI104" s="6">
        <f t="shared" si="104"/>
        <v>-23311</v>
      </c>
      <c r="CJ104" s="6">
        <f t="shared" si="104"/>
        <v>-23143</v>
      </c>
      <c r="CK104" s="6">
        <f t="shared" si="104"/>
        <v>-22973</v>
      </c>
      <c r="CL104" s="6">
        <f t="shared" si="104"/>
        <v>-22801</v>
      </c>
      <c r="CM104" s="6">
        <f t="shared" si="104"/>
        <v>-22627</v>
      </c>
      <c r="CN104" s="6">
        <f t="shared" si="104"/>
        <v>-22451</v>
      </c>
      <c r="CO104" s="6">
        <f t="shared" si="104"/>
        <v>-22273</v>
      </c>
      <c r="CP104" s="6">
        <f t="shared" si="104"/>
        <v>-22093</v>
      </c>
      <c r="CQ104" s="6">
        <f t="shared" si="104"/>
        <v>-21911</v>
      </c>
      <c r="CR104" s="6">
        <f t="shared" si="104"/>
        <v>-21727</v>
      </c>
      <c r="CS104" s="6">
        <f t="shared" si="104"/>
        <v>-21541</v>
      </c>
      <c r="CT104" s="6">
        <f t="shared" si="104"/>
        <v>-21353</v>
      </c>
      <c r="CU104" s="6">
        <f t="shared" si="104"/>
        <v>-21163</v>
      </c>
      <c r="CV104" s="6">
        <f t="shared" si="105"/>
        <v>-20971</v>
      </c>
      <c r="CW104" s="6">
        <f t="shared" si="105"/>
        <v>-20777</v>
      </c>
      <c r="CX104" s="6">
        <f t="shared" si="105"/>
        <v>-20581</v>
      </c>
      <c r="CY104" s="6">
        <f t="shared" si="105"/>
        <v>-20383</v>
      </c>
      <c r="CZ104" s="6">
        <f t="shared" si="105"/>
        <v>-20183</v>
      </c>
      <c r="DA104" s="6">
        <f t="shared" si="105"/>
        <v>-19981</v>
      </c>
      <c r="DB104" s="6">
        <f t="shared" si="105"/>
        <v>-19777</v>
      </c>
      <c r="DC104" s="6">
        <f t="shared" si="105"/>
        <v>-19571</v>
      </c>
      <c r="DD104" s="6">
        <f t="shared" si="105"/>
        <v>-19363</v>
      </c>
      <c r="DE104" s="6">
        <f t="shared" si="105"/>
        <v>-19153</v>
      </c>
      <c r="DF104" s="6">
        <f t="shared" si="105"/>
        <v>-18941</v>
      </c>
      <c r="DG104" s="6">
        <f t="shared" si="105"/>
        <v>-18727</v>
      </c>
      <c r="DH104" s="6">
        <f t="shared" si="105"/>
        <v>-18511</v>
      </c>
      <c r="DI104" s="6">
        <f t="shared" si="105"/>
        <v>-18293</v>
      </c>
      <c r="DJ104" s="6">
        <f t="shared" si="105"/>
        <v>-18073</v>
      </c>
      <c r="DK104" s="6">
        <f t="shared" si="105"/>
        <v>-17851</v>
      </c>
      <c r="DL104" s="6">
        <f t="shared" si="103"/>
        <v>-17627</v>
      </c>
      <c r="DM104" s="6">
        <f t="shared" si="103"/>
        <v>-17401</v>
      </c>
      <c r="DN104" s="6">
        <f t="shared" si="103"/>
        <v>-17173</v>
      </c>
      <c r="DO104" s="6">
        <f t="shared" si="103"/>
        <v>-16943</v>
      </c>
      <c r="DP104" s="6">
        <f t="shared" si="103"/>
        <v>-16711</v>
      </c>
      <c r="DQ104" s="6">
        <f t="shared" si="103"/>
        <v>-16477</v>
      </c>
      <c r="DR104" s="6">
        <f t="shared" si="103"/>
        <v>-16241</v>
      </c>
      <c r="DS104" s="6">
        <f t="shared" si="103"/>
        <v>-16003</v>
      </c>
      <c r="DT104" s="6">
        <f t="shared" si="103"/>
        <v>-15763</v>
      </c>
      <c r="DU104" s="6">
        <f t="shared" si="103"/>
        <v>-15521</v>
      </c>
      <c r="DV104" s="6">
        <f t="shared" si="103"/>
        <v>-15277</v>
      </c>
      <c r="DW104" s="6">
        <f t="shared" si="103"/>
        <v>-15031</v>
      </c>
      <c r="DX104" s="6">
        <f t="shared" si="103"/>
        <v>-14783</v>
      </c>
      <c r="DY104" s="6">
        <f t="shared" si="103"/>
        <v>-14533</v>
      </c>
      <c r="DZ104" s="6">
        <f t="shared" si="103"/>
        <v>-14281</v>
      </c>
      <c r="EA104" s="6">
        <f t="shared" si="103"/>
        <v>-14027</v>
      </c>
      <c r="EB104" s="6">
        <f t="shared" si="106"/>
        <v>-13771</v>
      </c>
      <c r="EC104" s="6">
        <f t="shared" si="112"/>
        <v>-13513</v>
      </c>
      <c r="ED104" s="6">
        <f t="shared" si="112"/>
        <v>-13253</v>
      </c>
      <c r="EE104" s="6">
        <f t="shared" si="112"/>
        <v>-12991</v>
      </c>
      <c r="EF104" s="6">
        <f t="shared" si="112"/>
        <v>-12727</v>
      </c>
      <c r="EG104" s="6">
        <f t="shared" si="112"/>
        <v>-12461</v>
      </c>
      <c r="EH104" s="6">
        <f t="shared" si="112"/>
        <v>-12193</v>
      </c>
      <c r="EI104" s="6">
        <f t="shared" si="112"/>
        <v>-11923</v>
      </c>
      <c r="EJ104" s="6">
        <f t="shared" si="112"/>
        <v>-11651</v>
      </c>
      <c r="EK104" s="6">
        <f t="shared" si="112"/>
        <v>-11377</v>
      </c>
      <c r="EL104" s="6">
        <f t="shared" si="112"/>
        <v>-11101</v>
      </c>
      <c r="EM104" s="6">
        <f t="shared" si="112"/>
        <v>-10823</v>
      </c>
      <c r="EN104" s="6">
        <f t="shared" si="112"/>
        <v>-10543</v>
      </c>
      <c r="EO104" s="6">
        <f t="shared" si="112"/>
        <v>-10261</v>
      </c>
      <c r="EP104" s="6">
        <f t="shared" si="112"/>
        <v>-9977</v>
      </c>
      <c r="EQ104" s="6">
        <f t="shared" si="102"/>
        <v>-9691</v>
      </c>
      <c r="ER104" s="6">
        <f t="shared" si="109"/>
        <v>-9403</v>
      </c>
      <c r="ES104" s="6">
        <f t="shared" si="109"/>
        <v>-9113</v>
      </c>
      <c r="ET104" s="6">
        <f t="shared" si="109"/>
        <v>-8821</v>
      </c>
      <c r="EU104" s="6">
        <f t="shared" si="109"/>
        <v>-8527</v>
      </c>
      <c r="EV104" s="6">
        <f t="shared" si="109"/>
        <v>-8231</v>
      </c>
      <c r="EW104" s="6">
        <f t="shared" si="109"/>
        <v>-7933</v>
      </c>
      <c r="EX104" s="6">
        <f t="shared" si="109"/>
        <v>-7633</v>
      </c>
      <c r="EY104" s="6">
        <f t="shared" si="109"/>
        <v>-7331</v>
      </c>
      <c r="EZ104" s="6">
        <f t="shared" si="109"/>
        <v>-7027</v>
      </c>
      <c r="FA104" s="6">
        <f t="shared" si="109"/>
        <v>-6721</v>
      </c>
      <c r="FB104" s="6">
        <f t="shared" si="109"/>
        <v>-6413</v>
      </c>
      <c r="FC104" s="6">
        <f t="shared" si="109"/>
        <v>-6103</v>
      </c>
      <c r="FD104" s="6">
        <f t="shared" si="109"/>
        <v>-5791</v>
      </c>
      <c r="FE104" s="6">
        <f t="shared" si="109"/>
        <v>-5477</v>
      </c>
      <c r="FF104" s="6">
        <f t="shared" si="109"/>
        <v>-5161</v>
      </c>
      <c r="FG104" s="6">
        <f t="shared" si="109"/>
        <v>-4843</v>
      </c>
      <c r="FH104" s="6">
        <f aca="true" t="shared" si="116" ref="FH104:FW106">FH$4*FH$4-FH$4-(2*$C104-1)</f>
        <v>-4523</v>
      </c>
      <c r="FI104" s="6">
        <f t="shared" si="116"/>
        <v>-4201</v>
      </c>
      <c r="FJ104" s="6">
        <f t="shared" si="116"/>
        <v>-3877</v>
      </c>
      <c r="FK104" s="6">
        <f t="shared" si="116"/>
        <v>-3551</v>
      </c>
      <c r="FL104" s="6">
        <f t="shared" si="116"/>
        <v>-3223</v>
      </c>
      <c r="FM104" s="6">
        <f t="shared" si="116"/>
        <v>-2893</v>
      </c>
      <c r="FN104" s="6">
        <f t="shared" si="116"/>
        <v>-2561</v>
      </c>
      <c r="FO104" s="6">
        <f t="shared" si="116"/>
        <v>-2227</v>
      </c>
      <c r="FP104" s="6">
        <f t="shared" si="116"/>
        <v>-1891</v>
      </c>
      <c r="FQ104" s="6">
        <f t="shared" si="116"/>
        <v>-1553</v>
      </c>
      <c r="FR104" s="6">
        <f t="shared" si="116"/>
        <v>-1213</v>
      </c>
      <c r="FS104" s="6">
        <f t="shared" si="101"/>
        <v>-871</v>
      </c>
      <c r="FT104" s="6">
        <f t="shared" si="101"/>
        <v>-527</v>
      </c>
      <c r="FU104" s="6">
        <f t="shared" si="101"/>
        <v>-181</v>
      </c>
      <c r="FV104" s="49">
        <f t="shared" si="101"/>
        <v>167</v>
      </c>
      <c r="FW104" s="6">
        <f t="shared" si="101"/>
        <v>517</v>
      </c>
      <c r="FX104" s="6">
        <f t="shared" si="115"/>
        <v>869</v>
      </c>
      <c r="FY104" s="6">
        <f t="shared" si="115"/>
        <v>1223</v>
      </c>
      <c r="FZ104" s="6">
        <f t="shared" si="115"/>
        <v>1579</v>
      </c>
      <c r="GA104" s="6">
        <f t="shared" si="115"/>
        <v>1937</v>
      </c>
      <c r="GB104" s="6">
        <f t="shared" si="115"/>
        <v>2297</v>
      </c>
      <c r="GC104" s="6">
        <f t="shared" si="115"/>
        <v>2659</v>
      </c>
      <c r="GD104" s="6">
        <f t="shared" si="115"/>
        <v>3023</v>
      </c>
      <c r="GE104" s="6">
        <f t="shared" si="115"/>
        <v>3389</v>
      </c>
    </row>
    <row r="105" spans="2:187" ht="15">
      <c r="B105" s="24">
        <v>100</v>
      </c>
      <c r="C105" s="47">
        <f t="shared" si="80"/>
        <v>15445</v>
      </c>
      <c r="D105" s="6">
        <f t="shared" si="107"/>
        <v>-30889</v>
      </c>
      <c r="E105" s="6">
        <f t="shared" si="107"/>
        <v>-30887</v>
      </c>
      <c r="F105" s="6">
        <f t="shared" si="107"/>
        <v>-30883</v>
      </c>
      <c r="G105" s="6">
        <f t="shared" si="107"/>
        <v>-30877</v>
      </c>
      <c r="H105" s="6">
        <f t="shared" si="107"/>
        <v>-30869</v>
      </c>
      <c r="I105" s="6">
        <f t="shared" si="107"/>
        <v>-30859</v>
      </c>
      <c r="J105" s="6">
        <f t="shared" si="107"/>
        <v>-30847</v>
      </c>
      <c r="K105" s="6">
        <f t="shared" si="107"/>
        <v>-30833</v>
      </c>
      <c r="L105" s="6">
        <f t="shared" si="107"/>
        <v>-30817</v>
      </c>
      <c r="M105" s="6">
        <f t="shared" si="107"/>
        <v>-30799</v>
      </c>
      <c r="N105" s="6">
        <f t="shared" si="107"/>
        <v>-30779</v>
      </c>
      <c r="O105" s="6">
        <f t="shared" si="107"/>
        <v>-30757</v>
      </c>
      <c r="P105" s="6">
        <f t="shared" si="107"/>
        <v>-30733</v>
      </c>
      <c r="Q105" s="6">
        <f t="shared" si="107"/>
        <v>-30707</v>
      </c>
      <c r="R105" s="6">
        <f t="shared" si="107"/>
        <v>-30679</v>
      </c>
      <c r="S105" s="6">
        <f t="shared" si="107"/>
        <v>-30649</v>
      </c>
      <c r="T105" s="6">
        <f t="shared" si="111"/>
        <v>-30617</v>
      </c>
      <c r="U105" s="6">
        <f t="shared" si="111"/>
        <v>-30583</v>
      </c>
      <c r="V105" s="6">
        <f t="shared" si="111"/>
        <v>-30547</v>
      </c>
      <c r="W105" s="6">
        <f t="shared" si="111"/>
        <v>-30509</v>
      </c>
      <c r="X105" s="6">
        <f t="shared" si="111"/>
        <v>-30469</v>
      </c>
      <c r="Y105" s="6">
        <f t="shared" si="111"/>
        <v>-30427</v>
      </c>
      <c r="Z105" s="6">
        <f t="shared" si="111"/>
        <v>-30383</v>
      </c>
      <c r="AA105" s="6">
        <f t="shared" si="111"/>
        <v>-30337</v>
      </c>
      <c r="AB105" s="6">
        <f t="shared" si="111"/>
        <v>-30289</v>
      </c>
      <c r="AC105" s="6">
        <f t="shared" si="111"/>
        <v>-30239</v>
      </c>
      <c r="AD105" s="6">
        <f t="shared" si="111"/>
        <v>-30187</v>
      </c>
      <c r="AE105" s="6">
        <f t="shared" si="111"/>
        <v>-30133</v>
      </c>
      <c r="AF105" s="6">
        <f t="shared" si="111"/>
        <v>-30077</v>
      </c>
      <c r="AG105" s="6">
        <f t="shared" si="111"/>
        <v>-30019</v>
      </c>
      <c r="AH105" s="6">
        <f t="shared" si="111"/>
        <v>-29959</v>
      </c>
      <c r="AI105" s="6">
        <f t="shared" si="110"/>
        <v>-29897</v>
      </c>
      <c r="AJ105" s="6">
        <f t="shared" si="110"/>
        <v>-29833</v>
      </c>
      <c r="AK105" s="6">
        <f t="shared" si="110"/>
        <v>-29767</v>
      </c>
      <c r="AL105" s="6">
        <f t="shared" si="110"/>
        <v>-29699</v>
      </c>
      <c r="AM105" s="6">
        <f t="shared" si="110"/>
        <v>-29629</v>
      </c>
      <c r="AN105" s="6">
        <f t="shared" si="110"/>
        <v>-29557</v>
      </c>
      <c r="AO105" s="6">
        <f t="shared" si="110"/>
        <v>-29483</v>
      </c>
      <c r="AP105" s="6">
        <f t="shared" si="110"/>
        <v>-29407</v>
      </c>
      <c r="AQ105" s="6">
        <f t="shared" si="110"/>
        <v>-29329</v>
      </c>
      <c r="AR105" s="6">
        <f t="shared" si="110"/>
        <v>-29249</v>
      </c>
      <c r="AS105" s="6">
        <f t="shared" si="110"/>
        <v>-29167</v>
      </c>
      <c r="AT105" s="6">
        <f t="shared" si="110"/>
        <v>-29083</v>
      </c>
      <c r="AU105" s="6">
        <f t="shared" si="110"/>
        <v>-28997</v>
      </c>
      <c r="AV105" s="6">
        <f t="shared" si="110"/>
        <v>-28909</v>
      </c>
      <c r="AW105" s="6">
        <f t="shared" si="110"/>
        <v>-28819</v>
      </c>
      <c r="AX105" s="6">
        <f t="shared" si="110"/>
        <v>-28727</v>
      </c>
      <c r="AY105" s="6">
        <f t="shared" si="99"/>
        <v>-28633</v>
      </c>
      <c r="AZ105" s="6">
        <f t="shared" si="99"/>
        <v>-28537</v>
      </c>
      <c r="BA105" s="6">
        <f t="shared" si="99"/>
        <v>-28439</v>
      </c>
      <c r="BB105" s="6">
        <f t="shared" si="113"/>
        <v>-28339</v>
      </c>
      <c r="BC105" s="6">
        <f t="shared" si="113"/>
        <v>-28237</v>
      </c>
      <c r="BD105" s="6">
        <f t="shared" si="113"/>
        <v>-28133</v>
      </c>
      <c r="BE105" s="6">
        <f t="shared" si="113"/>
        <v>-28027</v>
      </c>
      <c r="BF105" s="6">
        <f t="shared" si="113"/>
        <v>-27919</v>
      </c>
      <c r="BG105" s="6">
        <f t="shared" si="113"/>
        <v>-27809</v>
      </c>
      <c r="BH105" s="6">
        <f t="shared" si="113"/>
        <v>-27697</v>
      </c>
      <c r="BI105" s="6">
        <f t="shared" si="113"/>
        <v>-27583</v>
      </c>
      <c r="BJ105" s="6">
        <f t="shared" si="113"/>
        <v>-27467</v>
      </c>
      <c r="BK105" s="6">
        <f t="shared" si="113"/>
        <v>-27349</v>
      </c>
      <c r="BL105" s="6">
        <f t="shared" si="113"/>
        <v>-27229</v>
      </c>
      <c r="BM105" s="6">
        <f t="shared" si="113"/>
        <v>-27107</v>
      </c>
      <c r="BN105" s="6">
        <f t="shared" si="113"/>
        <v>-26983</v>
      </c>
      <c r="BO105" s="6">
        <f t="shared" si="114"/>
        <v>-26857</v>
      </c>
      <c r="BP105" s="6">
        <f t="shared" si="114"/>
        <v>-26729</v>
      </c>
      <c r="BQ105" s="6">
        <f t="shared" si="114"/>
        <v>-26599</v>
      </c>
      <c r="BR105" s="6">
        <f t="shared" si="114"/>
        <v>-26467</v>
      </c>
      <c r="BS105" s="6">
        <f t="shared" si="114"/>
        <v>-26333</v>
      </c>
      <c r="BT105" s="6">
        <f t="shared" si="114"/>
        <v>-26197</v>
      </c>
      <c r="BU105" s="6">
        <f t="shared" si="114"/>
        <v>-26059</v>
      </c>
      <c r="BV105" s="6">
        <f t="shared" si="114"/>
        <v>-25919</v>
      </c>
      <c r="BW105" s="6">
        <f t="shared" si="114"/>
        <v>-25777</v>
      </c>
      <c r="BX105" s="6">
        <f t="shared" si="98"/>
        <v>-25633</v>
      </c>
      <c r="BY105" s="6">
        <f t="shared" si="114"/>
        <v>-25487</v>
      </c>
      <c r="BZ105" s="6">
        <f t="shared" si="114"/>
        <v>-25339</v>
      </c>
      <c r="CA105" s="6">
        <f t="shared" si="114"/>
        <v>-25189</v>
      </c>
      <c r="CB105" s="6">
        <f t="shared" si="114"/>
        <v>-25037</v>
      </c>
      <c r="CC105" s="6">
        <f t="shared" si="114"/>
        <v>-24883</v>
      </c>
      <c r="CD105" s="6">
        <f t="shared" si="114"/>
        <v>-24727</v>
      </c>
      <c r="CE105" s="6">
        <f t="shared" si="86"/>
        <v>-24569</v>
      </c>
      <c r="CF105" s="6">
        <f t="shared" si="104"/>
        <v>-24409</v>
      </c>
      <c r="CG105" s="6">
        <f t="shared" si="104"/>
        <v>-24247</v>
      </c>
      <c r="CH105" s="6">
        <f t="shared" si="104"/>
        <v>-24083</v>
      </c>
      <c r="CI105" s="6">
        <f t="shared" si="104"/>
        <v>-23917</v>
      </c>
      <c r="CJ105" s="6">
        <f t="shared" si="104"/>
        <v>-23749</v>
      </c>
      <c r="CK105" s="6">
        <f t="shared" si="104"/>
        <v>-23579</v>
      </c>
      <c r="CL105" s="6">
        <f t="shared" si="104"/>
        <v>-23407</v>
      </c>
      <c r="CM105" s="6">
        <f t="shared" si="104"/>
        <v>-23233</v>
      </c>
      <c r="CN105" s="6">
        <f t="shared" si="104"/>
        <v>-23057</v>
      </c>
      <c r="CO105" s="6">
        <f t="shared" si="104"/>
        <v>-22879</v>
      </c>
      <c r="CP105" s="6">
        <f t="shared" si="104"/>
        <v>-22699</v>
      </c>
      <c r="CQ105" s="6">
        <f t="shared" si="104"/>
        <v>-22517</v>
      </c>
      <c r="CR105" s="6">
        <f t="shared" si="104"/>
        <v>-22333</v>
      </c>
      <c r="CS105" s="6">
        <f t="shared" si="104"/>
        <v>-22147</v>
      </c>
      <c r="CT105" s="6">
        <f t="shared" si="104"/>
        <v>-21959</v>
      </c>
      <c r="CU105" s="6">
        <f t="shared" si="104"/>
        <v>-21769</v>
      </c>
      <c r="CV105" s="6">
        <f t="shared" si="105"/>
        <v>-21577</v>
      </c>
      <c r="CW105" s="6">
        <f t="shared" si="105"/>
        <v>-21383</v>
      </c>
      <c r="CX105" s="6">
        <f t="shared" si="105"/>
        <v>-21187</v>
      </c>
      <c r="CY105" s="6">
        <f t="shared" si="105"/>
        <v>-20989</v>
      </c>
      <c r="CZ105" s="6">
        <f t="shared" si="105"/>
        <v>-20789</v>
      </c>
      <c r="DA105" s="6">
        <f t="shared" si="105"/>
        <v>-20587</v>
      </c>
      <c r="DB105" s="6">
        <f t="shared" si="105"/>
        <v>-20383</v>
      </c>
      <c r="DC105" s="6">
        <f t="shared" si="105"/>
        <v>-20177</v>
      </c>
      <c r="DD105" s="6">
        <f t="shared" si="105"/>
        <v>-19969</v>
      </c>
      <c r="DE105" s="6">
        <f t="shared" si="105"/>
        <v>-19759</v>
      </c>
      <c r="DF105" s="6">
        <f t="shared" si="105"/>
        <v>-19547</v>
      </c>
      <c r="DG105" s="6">
        <f t="shared" si="105"/>
        <v>-19333</v>
      </c>
      <c r="DH105" s="6">
        <f t="shared" si="105"/>
        <v>-19117</v>
      </c>
      <c r="DI105" s="6">
        <f t="shared" si="105"/>
        <v>-18899</v>
      </c>
      <c r="DJ105" s="6">
        <f t="shared" si="105"/>
        <v>-18679</v>
      </c>
      <c r="DK105" s="6">
        <f t="shared" si="105"/>
        <v>-18457</v>
      </c>
      <c r="DL105" s="6">
        <f t="shared" si="103"/>
        <v>-18233</v>
      </c>
      <c r="DM105" s="6">
        <f t="shared" si="103"/>
        <v>-18007</v>
      </c>
      <c r="DN105" s="6">
        <f t="shared" si="103"/>
        <v>-17779</v>
      </c>
      <c r="DO105" s="6">
        <f t="shared" si="103"/>
        <v>-17549</v>
      </c>
      <c r="DP105" s="6">
        <f t="shared" si="103"/>
        <v>-17317</v>
      </c>
      <c r="DQ105" s="6">
        <f t="shared" si="103"/>
        <v>-17083</v>
      </c>
      <c r="DR105" s="6">
        <f t="shared" si="103"/>
        <v>-16847</v>
      </c>
      <c r="DS105" s="6">
        <f t="shared" si="103"/>
        <v>-16609</v>
      </c>
      <c r="DT105" s="6">
        <f t="shared" si="103"/>
        <v>-16369</v>
      </c>
      <c r="DU105" s="6">
        <f t="shared" si="103"/>
        <v>-16127</v>
      </c>
      <c r="DV105" s="6">
        <f t="shared" si="103"/>
        <v>-15883</v>
      </c>
      <c r="DW105" s="6">
        <f t="shared" si="103"/>
        <v>-15637</v>
      </c>
      <c r="DX105" s="6">
        <f t="shared" si="103"/>
        <v>-15389</v>
      </c>
      <c r="DY105" s="6">
        <f t="shared" si="103"/>
        <v>-15139</v>
      </c>
      <c r="DZ105" s="6">
        <f t="shared" si="103"/>
        <v>-14887</v>
      </c>
      <c r="EA105" s="6">
        <f t="shared" si="103"/>
        <v>-14633</v>
      </c>
      <c r="EB105" s="6">
        <f t="shared" si="106"/>
        <v>-14377</v>
      </c>
      <c r="EC105" s="6">
        <f t="shared" si="112"/>
        <v>-14119</v>
      </c>
      <c r="ED105" s="6">
        <f t="shared" si="112"/>
        <v>-13859</v>
      </c>
      <c r="EE105" s="6">
        <f t="shared" si="112"/>
        <v>-13597</v>
      </c>
      <c r="EF105" s="6">
        <f t="shared" si="112"/>
        <v>-13333</v>
      </c>
      <c r="EG105" s="6">
        <f t="shared" si="112"/>
        <v>-13067</v>
      </c>
      <c r="EH105" s="6">
        <f t="shared" si="112"/>
        <v>-12799</v>
      </c>
      <c r="EI105" s="6">
        <f t="shared" si="112"/>
        <v>-12529</v>
      </c>
      <c r="EJ105" s="6">
        <f t="shared" si="112"/>
        <v>-12257</v>
      </c>
      <c r="EK105" s="6">
        <f t="shared" si="112"/>
        <v>-11983</v>
      </c>
      <c r="EL105" s="6">
        <f t="shared" si="112"/>
        <v>-11707</v>
      </c>
      <c r="EM105" s="6">
        <f t="shared" si="112"/>
        <v>-11429</v>
      </c>
      <c r="EN105" s="6">
        <f t="shared" si="112"/>
        <v>-11149</v>
      </c>
      <c r="EO105" s="6">
        <f t="shared" si="112"/>
        <v>-10867</v>
      </c>
      <c r="EP105" s="6">
        <f t="shared" si="112"/>
        <v>-10583</v>
      </c>
      <c r="EQ105" s="6">
        <f t="shared" si="102"/>
        <v>-10297</v>
      </c>
      <c r="ER105" s="6">
        <f t="shared" si="109"/>
        <v>-10009</v>
      </c>
      <c r="ES105" s="6">
        <f t="shared" si="109"/>
        <v>-9719</v>
      </c>
      <c r="ET105" s="6">
        <f t="shared" si="109"/>
        <v>-9427</v>
      </c>
      <c r="EU105" s="6">
        <f t="shared" si="109"/>
        <v>-9133</v>
      </c>
      <c r="EV105" s="6">
        <f t="shared" si="109"/>
        <v>-8837</v>
      </c>
      <c r="EW105" s="6">
        <f t="shared" si="109"/>
        <v>-8539</v>
      </c>
      <c r="EX105" s="6">
        <f t="shared" si="109"/>
        <v>-8239</v>
      </c>
      <c r="EY105" s="6">
        <f t="shared" si="109"/>
        <v>-7937</v>
      </c>
      <c r="EZ105" s="6">
        <f t="shared" si="109"/>
        <v>-7633</v>
      </c>
      <c r="FA105" s="6">
        <f t="shared" si="109"/>
        <v>-7327</v>
      </c>
      <c r="FB105" s="6">
        <f t="shared" si="109"/>
        <v>-7019</v>
      </c>
      <c r="FC105" s="6">
        <f t="shared" si="109"/>
        <v>-6709</v>
      </c>
      <c r="FD105" s="6">
        <f t="shared" si="109"/>
        <v>-6397</v>
      </c>
      <c r="FE105" s="6">
        <f t="shared" si="109"/>
        <v>-6083</v>
      </c>
      <c r="FF105" s="6">
        <f t="shared" si="109"/>
        <v>-5767</v>
      </c>
      <c r="FG105" s="6">
        <f t="shared" si="109"/>
        <v>-5449</v>
      </c>
      <c r="FH105" s="6">
        <f t="shared" si="116"/>
        <v>-5129</v>
      </c>
      <c r="FI105" s="6">
        <f t="shared" si="116"/>
        <v>-4807</v>
      </c>
      <c r="FJ105" s="6">
        <f t="shared" si="116"/>
        <v>-4483</v>
      </c>
      <c r="FK105" s="6">
        <f t="shared" si="116"/>
        <v>-4157</v>
      </c>
      <c r="FL105" s="6">
        <f t="shared" si="116"/>
        <v>-3829</v>
      </c>
      <c r="FM105" s="6">
        <f t="shared" si="116"/>
        <v>-3499</v>
      </c>
      <c r="FN105" s="6">
        <f t="shared" si="116"/>
        <v>-3167</v>
      </c>
      <c r="FO105" s="6">
        <f t="shared" si="116"/>
        <v>-2833</v>
      </c>
      <c r="FP105" s="6">
        <f t="shared" si="116"/>
        <v>-2497</v>
      </c>
      <c r="FQ105" s="6">
        <f t="shared" si="116"/>
        <v>-2159</v>
      </c>
      <c r="FR105" s="6">
        <f t="shared" si="116"/>
        <v>-1819</v>
      </c>
      <c r="FS105" s="6">
        <f t="shared" si="116"/>
        <v>-1477</v>
      </c>
      <c r="FT105" s="6">
        <f t="shared" si="116"/>
        <v>-1133</v>
      </c>
      <c r="FU105" s="6">
        <f t="shared" si="116"/>
        <v>-787</v>
      </c>
      <c r="FV105" s="6">
        <f t="shared" si="116"/>
        <v>-439</v>
      </c>
      <c r="FW105" s="6">
        <f t="shared" si="116"/>
        <v>-89</v>
      </c>
      <c r="FX105" s="49">
        <f t="shared" si="115"/>
        <v>263</v>
      </c>
      <c r="FY105" s="6">
        <f t="shared" si="115"/>
        <v>617</v>
      </c>
      <c r="FZ105" s="6">
        <f t="shared" si="115"/>
        <v>973</v>
      </c>
      <c r="GA105" s="6">
        <f t="shared" si="115"/>
        <v>1331</v>
      </c>
      <c r="GB105" s="6">
        <f t="shared" si="115"/>
        <v>1691</v>
      </c>
      <c r="GC105" s="6">
        <f t="shared" si="115"/>
        <v>2053</v>
      </c>
      <c r="GD105" s="6">
        <f t="shared" si="115"/>
        <v>2417</v>
      </c>
      <c r="GE105" s="6">
        <f t="shared" si="115"/>
        <v>2783</v>
      </c>
    </row>
    <row r="106" spans="2:187" ht="15">
      <c r="B106" s="24">
        <v>101</v>
      </c>
      <c r="C106" s="47">
        <f t="shared" si="80"/>
        <v>15751</v>
      </c>
      <c r="D106" s="6">
        <f t="shared" si="107"/>
        <v>-31501</v>
      </c>
      <c r="E106" s="6">
        <f t="shared" si="107"/>
        <v>-31499</v>
      </c>
      <c r="F106" s="6">
        <f t="shared" si="107"/>
        <v>-31495</v>
      </c>
      <c r="G106" s="6">
        <f t="shared" si="107"/>
        <v>-31489</v>
      </c>
      <c r="H106" s="6">
        <f t="shared" si="107"/>
        <v>-31481</v>
      </c>
      <c r="I106" s="6">
        <f t="shared" si="107"/>
        <v>-31471</v>
      </c>
      <c r="J106" s="6">
        <f t="shared" si="107"/>
        <v>-31459</v>
      </c>
      <c r="K106" s="6">
        <f t="shared" si="107"/>
        <v>-31445</v>
      </c>
      <c r="L106" s="6">
        <f t="shared" si="107"/>
        <v>-31429</v>
      </c>
      <c r="M106" s="6">
        <f t="shared" si="107"/>
        <v>-31411</v>
      </c>
      <c r="N106" s="6">
        <f t="shared" si="107"/>
        <v>-31391</v>
      </c>
      <c r="O106" s="6">
        <f t="shared" si="107"/>
        <v>-31369</v>
      </c>
      <c r="P106" s="6">
        <f t="shared" si="107"/>
        <v>-31345</v>
      </c>
      <c r="Q106" s="6">
        <f t="shared" si="107"/>
        <v>-31319</v>
      </c>
      <c r="R106" s="6">
        <f t="shared" si="107"/>
        <v>-31291</v>
      </c>
      <c r="S106" s="6">
        <f t="shared" si="107"/>
        <v>-31261</v>
      </c>
      <c r="T106" s="6">
        <f t="shared" si="111"/>
        <v>-31229</v>
      </c>
      <c r="U106" s="6">
        <f t="shared" si="111"/>
        <v>-31195</v>
      </c>
      <c r="V106" s="6">
        <f t="shared" si="111"/>
        <v>-31159</v>
      </c>
      <c r="W106" s="6">
        <f t="shared" si="111"/>
        <v>-31121</v>
      </c>
      <c r="X106" s="6">
        <f t="shared" si="111"/>
        <v>-31081</v>
      </c>
      <c r="Y106" s="6">
        <f t="shared" si="111"/>
        <v>-31039</v>
      </c>
      <c r="Z106" s="6">
        <f t="shared" si="111"/>
        <v>-30995</v>
      </c>
      <c r="AA106" s="6">
        <f t="shared" si="111"/>
        <v>-30949</v>
      </c>
      <c r="AB106" s="6">
        <f t="shared" si="111"/>
        <v>-30901</v>
      </c>
      <c r="AC106" s="6">
        <f t="shared" si="111"/>
        <v>-30851</v>
      </c>
      <c r="AD106" s="6">
        <f t="shared" si="111"/>
        <v>-30799</v>
      </c>
      <c r="AE106" s="6">
        <f t="shared" si="111"/>
        <v>-30745</v>
      </c>
      <c r="AF106" s="6">
        <f t="shared" si="111"/>
        <v>-30689</v>
      </c>
      <c r="AG106" s="6">
        <f t="shared" si="111"/>
        <v>-30631</v>
      </c>
      <c r="AH106" s="6">
        <f t="shared" si="111"/>
        <v>-30571</v>
      </c>
      <c r="AI106" s="6">
        <f t="shared" si="110"/>
        <v>-30509</v>
      </c>
      <c r="AJ106" s="6">
        <f t="shared" si="110"/>
        <v>-30445</v>
      </c>
      <c r="AK106" s="6">
        <f t="shared" si="110"/>
        <v>-30379</v>
      </c>
      <c r="AL106" s="6">
        <f t="shared" si="110"/>
        <v>-30311</v>
      </c>
      <c r="AM106" s="6">
        <f t="shared" si="110"/>
        <v>-30241</v>
      </c>
      <c r="AN106" s="6">
        <f t="shared" si="110"/>
        <v>-30169</v>
      </c>
      <c r="AO106" s="6">
        <f t="shared" si="110"/>
        <v>-30095</v>
      </c>
      <c r="AP106" s="6">
        <f t="shared" si="110"/>
        <v>-30019</v>
      </c>
      <c r="AQ106" s="6">
        <f t="shared" si="110"/>
        <v>-29941</v>
      </c>
      <c r="AR106" s="6">
        <f t="shared" si="110"/>
        <v>-29861</v>
      </c>
      <c r="AS106" s="6">
        <f t="shared" si="110"/>
        <v>-29779</v>
      </c>
      <c r="AT106" s="6">
        <f t="shared" si="110"/>
        <v>-29695</v>
      </c>
      <c r="AU106" s="6">
        <f t="shared" si="110"/>
        <v>-29609</v>
      </c>
      <c r="AV106" s="6">
        <f t="shared" si="110"/>
        <v>-29521</v>
      </c>
      <c r="AW106" s="6">
        <f t="shared" si="110"/>
        <v>-29431</v>
      </c>
      <c r="AX106" s="6">
        <f t="shared" si="110"/>
        <v>-29339</v>
      </c>
      <c r="AY106" s="6">
        <f t="shared" si="99"/>
        <v>-29245</v>
      </c>
      <c r="AZ106" s="6">
        <f t="shared" si="99"/>
        <v>-29149</v>
      </c>
      <c r="BA106" s="6">
        <f t="shared" si="99"/>
        <v>-29051</v>
      </c>
      <c r="BB106" s="6">
        <f t="shared" si="113"/>
        <v>-28951</v>
      </c>
      <c r="BC106" s="6">
        <f t="shared" si="113"/>
        <v>-28849</v>
      </c>
      <c r="BD106" s="6">
        <f t="shared" si="113"/>
        <v>-28745</v>
      </c>
      <c r="BE106" s="6">
        <f t="shared" si="113"/>
        <v>-28639</v>
      </c>
      <c r="BF106" s="6">
        <f t="shared" si="113"/>
        <v>-28531</v>
      </c>
      <c r="BG106" s="6">
        <f t="shared" si="113"/>
        <v>-28421</v>
      </c>
      <c r="BH106" s="6">
        <f t="shared" si="113"/>
        <v>-28309</v>
      </c>
      <c r="BI106" s="6">
        <f t="shared" si="113"/>
        <v>-28195</v>
      </c>
      <c r="BJ106" s="6">
        <f t="shared" si="113"/>
        <v>-28079</v>
      </c>
      <c r="BK106" s="6">
        <f t="shared" si="113"/>
        <v>-27961</v>
      </c>
      <c r="BL106" s="6">
        <f t="shared" si="113"/>
        <v>-27841</v>
      </c>
      <c r="BM106" s="6">
        <f t="shared" si="113"/>
        <v>-27719</v>
      </c>
      <c r="BN106" s="6">
        <f t="shared" si="113"/>
        <v>-27595</v>
      </c>
      <c r="BO106" s="6">
        <f t="shared" si="114"/>
        <v>-27469</v>
      </c>
      <c r="BP106" s="6">
        <f t="shared" si="114"/>
        <v>-27341</v>
      </c>
      <c r="BQ106" s="6">
        <f t="shared" si="114"/>
        <v>-27211</v>
      </c>
      <c r="BR106" s="6">
        <f t="shared" si="114"/>
        <v>-27079</v>
      </c>
      <c r="BS106" s="6">
        <f t="shared" si="114"/>
        <v>-26945</v>
      </c>
      <c r="BT106" s="6">
        <f t="shared" si="114"/>
        <v>-26809</v>
      </c>
      <c r="BU106" s="6">
        <f t="shared" si="114"/>
        <v>-26671</v>
      </c>
      <c r="BV106" s="6">
        <f t="shared" si="114"/>
        <v>-26531</v>
      </c>
      <c r="BW106" s="6">
        <f t="shared" si="114"/>
        <v>-26389</v>
      </c>
      <c r="BX106" s="6">
        <f t="shared" si="98"/>
        <v>-26245</v>
      </c>
      <c r="BY106" s="6">
        <f t="shared" si="114"/>
        <v>-26099</v>
      </c>
      <c r="BZ106" s="6">
        <f t="shared" si="114"/>
        <v>-25951</v>
      </c>
      <c r="CA106" s="6">
        <f t="shared" si="114"/>
        <v>-25801</v>
      </c>
      <c r="CB106" s="6">
        <f t="shared" si="114"/>
        <v>-25649</v>
      </c>
      <c r="CC106" s="6">
        <f t="shared" si="114"/>
        <v>-25495</v>
      </c>
      <c r="CD106" s="6">
        <f t="shared" si="114"/>
        <v>-25339</v>
      </c>
      <c r="CE106" s="6">
        <f t="shared" si="86"/>
        <v>-25181</v>
      </c>
      <c r="CF106" s="6">
        <f t="shared" si="104"/>
        <v>-25021</v>
      </c>
      <c r="CG106" s="6">
        <f t="shared" si="104"/>
        <v>-24859</v>
      </c>
      <c r="CH106" s="6">
        <f t="shared" si="104"/>
        <v>-24695</v>
      </c>
      <c r="CI106" s="6">
        <f t="shared" si="104"/>
        <v>-24529</v>
      </c>
      <c r="CJ106" s="6">
        <f t="shared" si="104"/>
        <v>-24361</v>
      </c>
      <c r="CK106" s="6">
        <f t="shared" si="104"/>
        <v>-24191</v>
      </c>
      <c r="CL106" s="6">
        <f t="shared" si="104"/>
        <v>-24019</v>
      </c>
      <c r="CM106" s="6">
        <f t="shared" si="104"/>
        <v>-23845</v>
      </c>
      <c r="CN106" s="6">
        <f t="shared" si="104"/>
        <v>-23669</v>
      </c>
      <c r="CO106" s="6">
        <f t="shared" si="104"/>
        <v>-23491</v>
      </c>
      <c r="CP106" s="6">
        <f t="shared" si="104"/>
        <v>-23311</v>
      </c>
      <c r="CQ106" s="6">
        <f t="shared" si="104"/>
        <v>-23129</v>
      </c>
      <c r="CR106" s="6">
        <f t="shared" si="104"/>
        <v>-22945</v>
      </c>
      <c r="CS106" s="6">
        <f t="shared" si="104"/>
        <v>-22759</v>
      </c>
      <c r="CT106" s="6">
        <f t="shared" si="104"/>
        <v>-22571</v>
      </c>
      <c r="CU106" s="6">
        <f t="shared" si="104"/>
        <v>-22381</v>
      </c>
      <c r="CV106" s="6">
        <f t="shared" si="105"/>
        <v>-22189</v>
      </c>
      <c r="CW106" s="6">
        <f t="shared" si="105"/>
        <v>-21995</v>
      </c>
      <c r="CX106" s="6">
        <f t="shared" si="105"/>
        <v>-21799</v>
      </c>
      <c r="CY106" s="6">
        <f t="shared" si="105"/>
        <v>-21601</v>
      </c>
      <c r="CZ106" s="6">
        <f t="shared" si="105"/>
        <v>-21401</v>
      </c>
      <c r="DA106" s="6">
        <f t="shared" si="105"/>
        <v>-21199</v>
      </c>
      <c r="DB106" s="6">
        <f t="shared" si="105"/>
        <v>-20995</v>
      </c>
      <c r="DC106" s="6">
        <f t="shared" si="105"/>
        <v>-20789</v>
      </c>
      <c r="DD106" s="6">
        <f t="shared" si="105"/>
        <v>-20581</v>
      </c>
      <c r="DE106" s="6">
        <f t="shared" si="105"/>
        <v>-20371</v>
      </c>
      <c r="DF106" s="6">
        <f t="shared" si="105"/>
        <v>-20159</v>
      </c>
      <c r="DG106" s="6">
        <f t="shared" si="105"/>
        <v>-19945</v>
      </c>
      <c r="DH106" s="6">
        <f t="shared" si="105"/>
        <v>-19729</v>
      </c>
      <c r="DI106" s="6">
        <f t="shared" si="105"/>
        <v>-19511</v>
      </c>
      <c r="DJ106" s="6">
        <f t="shared" si="105"/>
        <v>-19291</v>
      </c>
      <c r="DK106" s="6">
        <f t="shared" si="105"/>
        <v>-19069</v>
      </c>
      <c r="DL106" s="6">
        <f t="shared" si="103"/>
        <v>-18845</v>
      </c>
      <c r="DM106" s="6">
        <f t="shared" si="103"/>
        <v>-18619</v>
      </c>
      <c r="DN106" s="6">
        <f t="shared" si="103"/>
        <v>-18391</v>
      </c>
      <c r="DO106" s="6">
        <f t="shared" si="103"/>
        <v>-18161</v>
      </c>
      <c r="DP106" s="6">
        <f t="shared" si="103"/>
        <v>-17929</v>
      </c>
      <c r="DQ106" s="6">
        <f t="shared" si="103"/>
        <v>-17695</v>
      </c>
      <c r="DR106" s="6">
        <f t="shared" si="103"/>
        <v>-17459</v>
      </c>
      <c r="DS106" s="6">
        <f t="shared" si="103"/>
        <v>-17221</v>
      </c>
      <c r="DT106" s="6">
        <f t="shared" si="103"/>
        <v>-16981</v>
      </c>
      <c r="DU106" s="6">
        <f t="shared" si="103"/>
        <v>-16739</v>
      </c>
      <c r="DV106" s="6">
        <f t="shared" si="103"/>
        <v>-16495</v>
      </c>
      <c r="DW106" s="6">
        <f t="shared" si="103"/>
        <v>-16249</v>
      </c>
      <c r="DX106" s="6">
        <f t="shared" si="103"/>
        <v>-16001</v>
      </c>
      <c r="DY106" s="6">
        <f t="shared" si="103"/>
        <v>-15751</v>
      </c>
      <c r="DZ106" s="6">
        <f t="shared" si="103"/>
        <v>-15499</v>
      </c>
      <c r="EA106" s="6">
        <f t="shared" si="103"/>
        <v>-15245</v>
      </c>
      <c r="EB106" s="6">
        <f t="shared" si="106"/>
        <v>-14989</v>
      </c>
      <c r="EC106" s="6">
        <f t="shared" si="112"/>
        <v>-14731</v>
      </c>
      <c r="ED106" s="6">
        <f t="shared" si="112"/>
        <v>-14471</v>
      </c>
      <c r="EE106" s="6">
        <f t="shared" si="112"/>
        <v>-14209</v>
      </c>
      <c r="EF106" s="6">
        <f t="shared" si="112"/>
        <v>-13945</v>
      </c>
      <c r="EG106" s="6">
        <f t="shared" si="112"/>
        <v>-13679</v>
      </c>
      <c r="EH106" s="6">
        <f t="shared" si="112"/>
        <v>-13411</v>
      </c>
      <c r="EI106" s="6">
        <f t="shared" si="112"/>
        <v>-13141</v>
      </c>
      <c r="EJ106" s="6">
        <f t="shared" si="112"/>
        <v>-12869</v>
      </c>
      <c r="EK106" s="6">
        <f t="shared" si="112"/>
        <v>-12595</v>
      </c>
      <c r="EL106" s="6">
        <f t="shared" si="112"/>
        <v>-12319</v>
      </c>
      <c r="EM106" s="6">
        <f t="shared" si="112"/>
        <v>-12041</v>
      </c>
      <c r="EN106" s="6">
        <f t="shared" si="112"/>
        <v>-11761</v>
      </c>
      <c r="EO106" s="6">
        <f t="shared" si="112"/>
        <v>-11479</v>
      </c>
      <c r="EP106" s="6">
        <f t="shared" si="112"/>
        <v>-11195</v>
      </c>
      <c r="EQ106" s="6">
        <f t="shared" si="102"/>
        <v>-10909</v>
      </c>
      <c r="ER106" s="6">
        <f t="shared" si="109"/>
        <v>-10621</v>
      </c>
      <c r="ES106" s="6">
        <f t="shared" si="109"/>
        <v>-10331</v>
      </c>
      <c r="ET106" s="6">
        <f t="shared" si="109"/>
        <v>-10039</v>
      </c>
      <c r="EU106" s="6">
        <f t="shared" si="109"/>
        <v>-9745</v>
      </c>
      <c r="EV106" s="6">
        <f t="shared" si="109"/>
        <v>-9449</v>
      </c>
      <c r="EW106" s="6">
        <f t="shared" si="109"/>
        <v>-9151</v>
      </c>
      <c r="EX106" s="6">
        <f t="shared" si="109"/>
        <v>-8851</v>
      </c>
      <c r="EY106" s="6">
        <f t="shared" si="109"/>
        <v>-8549</v>
      </c>
      <c r="EZ106" s="6">
        <f t="shared" si="109"/>
        <v>-8245</v>
      </c>
      <c r="FA106" s="6">
        <f t="shared" si="109"/>
        <v>-7939</v>
      </c>
      <c r="FB106" s="6">
        <f t="shared" si="109"/>
        <v>-7631</v>
      </c>
      <c r="FC106" s="6">
        <f t="shared" si="109"/>
        <v>-7321</v>
      </c>
      <c r="FD106" s="6">
        <f t="shared" si="109"/>
        <v>-7009</v>
      </c>
      <c r="FE106" s="6">
        <f t="shared" si="109"/>
        <v>-6695</v>
      </c>
      <c r="FF106" s="6">
        <f t="shared" si="109"/>
        <v>-6379</v>
      </c>
      <c r="FG106" s="6">
        <f t="shared" si="109"/>
        <v>-6061</v>
      </c>
      <c r="FH106" s="6">
        <f t="shared" si="116"/>
        <v>-5741</v>
      </c>
      <c r="FI106" s="6">
        <f t="shared" si="116"/>
        <v>-5419</v>
      </c>
      <c r="FJ106" s="6">
        <f t="shared" si="116"/>
        <v>-5095</v>
      </c>
      <c r="FK106" s="6">
        <f t="shared" si="116"/>
        <v>-4769</v>
      </c>
      <c r="FL106" s="6">
        <f t="shared" si="116"/>
        <v>-4441</v>
      </c>
      <c r="FM106" s="6">
        <f t="shared" si="116"/>
        <v>-4111</v>
      </c>
      <c r="FN106" s="6">
        <f t="shared" si="116"/>
        <v>-3779</v>
      </c>
      <c r="FO106" s="6">
        <f t="shared" si="116"/>
        <v>-3445</v>
      </c>
      <c r="FP106" s="6">
        <f t="shared" si="116"/>
        <v>-3109</v>
      </c>
      <c r="FQ106" s="6">
        <f t="shared" si="116"/>
        <v>-2771</v>
      </c>
      <c r="FR106" s="6">
        <f t="shared" si="116"/>
        <v>-2431</v>
      </c>
      <c r="FS106" s="6">
        <f t="shared" si="116"/>
        <v>-2089</v>
      </c>
      <c r="FT106" s="6">
        <f t="shared" si="116"/>
        <v>-1745</v>
      </c>
      <c r="FU106" s="6">
        <f t="shared" si="116"/>
        <v>-1399</v>
      </c>
      <c r="FV106" s="6">
        <f t="shared" si="116"/>
        <v>-1051</v>
      </c>
      <c r="FW106" s="6">
        <f t="shared" si="116"/>
        <v>-701</v>
      </c>
      <c r="FX106" s="6">
        <f t="shared" si="115"/>
        <v>-349</v>
      </c>
      <c r="FY106" s="49">
        <f t="shared" si="115"/>
        <v>5</v>
      </c>
      <c r="FZ106" s="6">
        <f t="shared" si="115"/>
        <v>361</v>
      </c>
      <c r="GA106" s="6">
        <f t="shared" si="115"/>
        <v>719</v>
      </c>
      <c r="GB106" s="6">
        <f t="shared" si="115"/>
        <v>1079</v>
      </c>
      <c r="GC106" s="6">
        <f t="shared" si="115"/>
        <v>1441</v>
      </c>
      <c r="GD106" s="6">
        <f t="shared" si="115"/>
        <v>1805</v>
      </c>
      <c r="GE106" s="6">
        <f t="shared" si="115"/>
        <v>2171</v>
      </c>
    </row>
    <row r="107" spans="2:187" ht="15">
      <c r="B107" s="24">
        <v>102</v>
      </c>
      <c r="C107" s="47">
        <f t="shared" si="80"/>
        <v>16060</v>
      </c>
      <c r="FR107" s="6" t="s">
        <v>245</v>
      </c>
      <c r="FZ107" s="6">
        <f aca="true" t="shared" si="117" ref="FZ107:GE113">FZ$4*FZ$4-FZ$4-(2*$C107-1)</f>
        <v>-257</v>
      </c>
      <c r="GA107" s="49">
        <f t="shared" si="117"/>
        <v>101</v>
      </c>
      <c r="GB107" s="6">
        <f t="shared" si="117"/>
        <v>461</v>
      </c>
      <c r="GC107" s="6">
        <f t="shared" si="117"/>
        <v>823</v>
      </c>
      <c r="GD107" s="6">
        <f t="shared" si="117"/>
        <v>1187</v>
      </c>
      <c r="GE107" s="6">
        <f t="shared" si="117"/>
        <v>1553</v>
      </c>
    </row>
    <row r="108" spans="2:187" ht="15">
      <c r="B108" s="24">
        <v>103</v>
      </c>
      <c r="C108" s="47">
        <f t="shared" si="80"/>
        <v>16372</v>
      </c>
      <c r="FJ108" s="2">
        <f>34420*34420-34420</f>
        <v>1184701980</v>
      </c>
      <c r="FK108" s="2">
        <v>501</v>
      </c>
      <c r="FL108" s="2">
        <f>FJ108-FK108</f>
        <v>1184701479</v>
      </c>
      <c r="FZ108" s="6">
        <f t="shared" si="117"/>
        <v>-881</v>
      </c>
      <c r="GA108" s="6">
        <f t="shared" si="117"/>
        <v>-523</v>
      </c>
      <c r="GB108" s="6">
        <f t="shared" si="117"/>
        <v>-163</v>
      </c>
      <c r="GC108" s="49">
        <f t="shared" si="117"/>
        <v>199</v>
      </c>
      <c r="GD108" s="6">
        <f t="shared" si="117"/>
        <v>563</v>
      </c>
      <c r="GE108" s="6">
        <f t="shared" si="117"/>
        <v>929</v>
      </c>
    </row>
    <row r="109" spans="1:187" ht="15">
      <c r="A109" s="51"/>
      <c r="B109" s="24">
        <v>104</v>
      </c>
      <c r="C109" s="47">
        <f t="shared" si="80"/>
        <v>16687</v>
      </c>
      <c r="FJ109" s="6">
        <v>487</v>
      </c>
      <c r="FK109" s="2">
        <v>488</v>
      </c>
      <c r="FL109" s="6">
        <v>489</v>
      </c>
      <c r="FM109" s="6">
        <v>490</v>
      </c>
      <c r="FN109" s="6">
        <v>491</v>
      </c>
      <c r="FO109" s="6">
        <v>492</v>
      </c>
      <c r="FP109" s="6">
        <v>493</v>
      </c>
      <c r="FQ109" s="6">
        <v>494</v>
      </c>
      <c r="FR109" s="6">
        <v>495</v>
      </c>
      <c r="FS109" s="6">
        <v>496</v>
      </c>
      <c r="FT109" s="6">
        <v>497</v>
      </c>
      <c r="FU109" s="2">
        <v>498</v>
      </c>
      <c r="FV109" s="2">
        <v>499</v>
      </c>
      <c r="FW109" s="2">
        <v>500</v>
      </c>
      <c r="FX109" s="2">
        <v>501</v>
      </c>
      <c r="FZ109" s="6">
        <f t="shared" si="117"/>
        <v>-1511</v>
      </c>
      <c r="GA109" s="6">
        <f t="shared" si="117"/>
        <v>-1153</v>
      </c>
      <c r="GB109" s="6">
        <f t="shared" si="117"/>
        <v>-793</v>
      </c>
      <c r="GC109" s="6">
        <f t="shared" si="117"/>
        <v>-431</v>
      </c>
      <c r="GD109" s="6">
        <f t="shared" si="117"/>
        <v>-67</v>
      </c>
      <c r="GE109" s="50">
        <f t="shared" si="117"/>
        <v>299</v>
      </c>
    </row>
    <row r="110" spans="2:196" ht="15">
      <c r="B110" s="24">
        <v>105</v>
      </c>
      <c r="C110" s="47">
        <f t="shared" si="80"/>
        <v>17005</v>
      </c>
      <c r="FH110" s="2">
        <v>275</v>
      </c>
      <c r="FI110" s="47">
        <f aca="true" t="shared" si="118" ref="FI110:FI119">3/2*((FH110-1)*(FH110-1)-(FH110-1))+9*(FH110-1)+1</f>
        <v>114670</v>
      </c>
      <c r="FJ110" s="6">
        <f>FJ$109*FJ$109-FJ$109-(2*$FI110-1)</f>
        <v>7343</v>
      </c>
      <c r="FK110" s="6">
        <f aca="true" t="shared" si="119" ref="FK110:FX110">FK$109*FK$109-FK$109-(2*$FI110-1)</f>
        <v>8317</v>
      </c>
      <c r="FL110" s="6">
        <f t="shared" si="119"/>
        <v>9293</v>
      </c>
      <c r="FM110" s="6">
        <f t="shared" si="119"/>
        <v>10271</v>
      </c>
      <c r="FN110" s="6">
        <f t="shared" si="119"/>
        <v>11251</v>
      </c>
      <c r="FO110" s="6">
        <f t="shared" si="119"/>
        <v>12233</v>
      </c>
      <c r="FP110" s="6">
        <f t="shared" si="119"/>
        <v>13217</v>
      </c>
      <c r="FQ110" s="6">
        <f t="shared" si="119"/>
        <v>14203</v>
      </c>
      <c r="FR110" s="6">
        <f t="shared" si="119"/>
        <v>15191</v>
      </c>
      <c r="FS110" s="6">
        <f t="shared" si="119"/>
        <v>16181</v>
      </c>
      <c r="FT110" s="6">
        <f t="shared" si="119"/>
        <v>17173</v>
      </c>
      <c r="FU110" s="6">
        <f t="shared" si="119"/>
        <v>18167</v>
      </c>
      <c r="FV110" s="6">
        <f t="shared" si="119"/>
        <v>19163</v>
      </c>
      <c r="FW110" s="6">
        <f t="shared" si="119"/>
        <v>20161</v>
      </c>
      <c r="FX110" s="6">
        <f t="shared" si="119"/>
        <v>21161</v>
      </c>
      <c r="FZ110" s="6">
        <f t="shared" si="117"/>
        <v>-2147</v>
      </c>
      <c r="GA110" s="6">
        <f t="shared" si="117"/>
        <v>-1789</v>
      </c>
      <c r="GB110" s="6">
        <f t="shared" si="117"/>
        <v>-1429</v>
      </c>
      <c r="GC110" s="6">
        <f t="shared" si="117"/>
        <v>-1067</v>
      </c>
      <c r="GD110" s="6">
        <f t="shared" si="117"/>
        <v>-703</v>
      </c>
      <c r="GE110" s="6">
        <f t="shared" si="117"/>
        <v>-337</v>
      </c>
      <c r="GF110" s="49">
        <f aca="true" t="shared" si="120" ref="GF110:GK113">GF$4*GF$4-GF$4-(2*$C110-1)</f>
        <v>31</v>
      </c>
      <c r="GG110" s="6">
        <f t="shared" si="120"/>
        <v>401</v>
      </c>
      <c r="GH110" s="6">
        <f t="shared" si="120"/>
        <v>773</v>
      </c>
      <c r="GI110" s="6">
        <f t="shared" si="120"/>
        <v>1147</v>
      </c>
      <c r="GJ110" s="6">
        <f t="shared" si="120"/>
        <v>1523</v>
      </c>
      <c r="GK110" s="6">
        <f t="shared" si="120"/>
        <v>1901</v>
      </c>
      <c r="GL110" s="6"/>
      <c r="GM110" s="6"/>
      <c r="GN110" s="6"/>
    </row>
    <row r="111" spans="2:193" ht="15">
      <c r="B111" s="24">
        <v>106</v>
      </c>
      <c r="C111" s="47">
        <f t="shared" si="80"/>
        <v>17326</v>
      </c>
      <c r="FH111" s="2">
        <v>276</v>
      </c>
      <c r="FI111" s="47">
        <f t="shared" si="118"/>
        <v>115501</v>
      </c>
      <c r="FJ111" s="6">
        <f aca="true" t="shared" si="121" ref="FJ111:FX119">FJ$109*FJ$109-FJ$109-(2*$FI111-1)</f>
        <v>5681</v>
      </c>
      <c r="FK111" s="6">
        <f t="shared" si="121"/>
        <v>6655</v>
      </c>
      <c r="FL111" s="6">
        <f t="shared" si="121"/>
        <v>7631</v>
      </c>
      <c r="FM111" s="6">
        <f t="shared" si="121"/>
        <v>8609</v>
      </c>
      <c r="FN111" s="6">
        <f t="shared" si="121"/>
        <v>9589</v>
      </c>
      <c r="FO111" s="6">
        <f t="shared" si="121"/>
        <v>10571</v>
      </c>
      <c r="FP111" s="6">
        <f t="shared" si="121"/>
        <v>11555</v>
      </c>
      <c r="FQ111" s="6">
        <f t="shared" si="121"/>
        <v>12541</v>
      </c>
      <c r="FR111" s="6">
        <f t="shared" si="121"/>
        <v>13529</v>
      </c>
      <c r="FS111" s="6">
        <f t="shared" si="121"/>
        <v>14519</v>
      </c>
      <c r="FT111" s="6">
        <f t="shared" si="121"/>
        <v>15511</v>
      </c>
      <c r="FU111" s="6">
        <f t="shared" si="121"/>
        <v>16505</v>
      </c>
      <c r="FV111" s="6">
        <f t="shared" si="121"/>
        <v>17501</v>
      </c>
      <c r="FW111" s="6">
        <f t="shared" si="121"/>
        <v>18499</v>
      </c>
      <c r="FX111" s="6">
        <f t="shared" si="121"/>
        <v>19499</v>
      </c>
      <c r="FZ111" s="6">
        <f t="shared" si="117"/>
        <v>-2789</v>
      </c>
      <c r="GA111" s="6">
        <f t="shared" si="117"/>
        <v>-2431</v>
      </c>
      <c r="GB111" s="6">
        <f t="shared" si="117"/>
        <v>-2071</v>
      </c>
      <c r="GC111" s="6">
        <f t="shared" si="117"/>
        <v>-1709</v>
      </c>
      <c r="GD111" s="6">
        <f t="shared" si="117"/>
        <v>-1345</v>
      </c>
      <c r="GE111" s="6">
        <f t="shared" si="117"/>
        <v>-979</v>
      </c>
      <c r="GF111" s="6">
        <f t="shared" si="120"/>
        <v>-611</v>
      </c>
      <c r="GG111" s="6">
        <f t="shared" si="120"/>
        <v>-241</v>
      </c>
      <c r="GH111" s="49">
        <f t="shared" si="120"/>
        <v>131</v>
      </c>
      <c r="GI111" s="6">
        <f t="shared" si="120"/>
        <v>505</v>
      </c>
      <c r="GJ111" s="6">
        <f t="shared" si="120"/>
        <v>881</v>
      </c>
      <c r="GK111" s="6">
        <f t="shared" si="120"/>
        <v>1259</v>
      </c>
    </row>
    <row r="112" spans="2:193" ht="15">
      <c r="B112" s="24">
        <v>107</v>
      </c>
      <c r="C112" s="47">
        <f t="shared" si="80"/>
        <v>17650</v>
      </c>
      <c r="FH112" s="2">
        <v>277</v>
      </c>
      <c r="FI112" s="47">
        <f t="shared" si="118"/>
        <v>116335</v>
      </c>
      <c r="FJ112" s="6">
        <f t="shared" si="121"/>
        <v>4013</v>
      </c>
      <c r="FK112" s="6">
        <f t="shared" si="121"/>
        <v>4987</v>
      </c>
      <c r="FL112" s="6">
        <f t="shared" si="121"/>
        <v>5963</v>
      </c>
      <c r="FM112" s="6">
        <f t="shared" si="121"/>
        <v>6941</v>
      </c>
      <c r="FN112" s="6">
        <f t="shared" si="121"/>
        <v>7921</v>
      </c>
      <c r="FO112" s="6">
        <f t="shared" si="121"/>
        <v>8903</v>
      </c>
      <c r="FP112" s="6">
        <f t="shared" si="121"/>
        <v>9887</v>
      </c>
      <c r="FQ112" s="6">
        <f t="shared" si="121"/>
        <v>10873</v>
      </c>
      <c r="FR112" s="6">
        <f t="shared" si="121"/>
        <v>11861</v>
      </c>
      <c r="FS112" s="6">
        <f t="shared" si="121"/>
        <v>12851</v>
      </c>
      <c r="FT112" s="6">
        <f t="shared" si="121"/>
        <v>13843</v>
      </c>
      <c r="FU112" s="6">
        <f t="shared" si="121"/>
        <v>14837</v>
      </c>
      <c r="FV112" s="6">
        <f t="shared" si="121"/>
        <v>15833</v>
      </c>
      <c r="FW112" s="6">
        <f t="shared" si="121"/>
        <v>16831</v>
      </c>
      <c r="FX112" s="6">
        <f t="shared" si="121"/>
        <v>17831</v>
      </c>
      <c r="FZ112" s="6">
        <f t="shared" si="117"/>
        <v>-3437</v>
      </c>
      <c r="GA112" s="6">
        <f t="shared" si="117"/>
        <v>-3079</v>
      </c>
      <c r="GB112" s="6">
        <f t="shared" si="117"/>
        <v>-2719</v>
      </c>
      <c r="GC112" s="6">
        <f t="shared" si="117"/>
        <v>-2357</v>
      </c>
      <c r="GD112" s="6">
        <f t="shared" si="117"/>
        <v>-1993</v>
      </c>
      <c r="GE112" s="6">
        <f t="shared" si="117"/>
        <v>-1627</v>
      </c>
      <c r="GF112" s="6">
        <f t="shared" si="120"/>
        <v>-1259</v>
      </c>
      <c r="GG112" s="6">
        <f t="shared" si="120"/>
        <v>-889</v>
      </c>
      <c r="GH112" s="6">
        <f t="shared" si="120"/>
        <v>-517</v>
      </c>
      <c r="GI112" s="6">
        <f t="shared" si="120"/>
        <v>-143</v>
      </c>
      <c r="GJ112" s="49">
        <f t="shared" si="120"/>
        <v>233</v>
      </c>
      <c r="GK112" s="6">
        <f t="shared" si="120"/>
        <v>611</v>
      </c>
    </row>
    <row r="113" spans="2:198" ht="15">
      <c r="B113" s="24">
        <v>108</v>
      </c>
      <c r="C113" s="47">
        <f t="shared" si="80"/>
        <v>17977</v>
      </c>
      <c r="FE113" s="2">
        <v>20</v>
      </c>
      <c r="FH113" s="2">
        <v>278</v>
      </c>
      <c r="FI113" s="47">
        <f t="shared" si="118"/>
        <v>117172</v>
      </c>
      <c r="FJ113" s="6">
        <f t="shared" si="121"/>
        <v>2339</v>
      </c>
      <c r="FK113" s="6">
        <f t="shared" si="121"/>
        <v>3313</v>
      </c>
      <c r="FL113" s="6">
        <f t="shared" si="121"/>
        <v>4289</v>
      </c>
      <c r="FM113" s="6">
        <f t="shared" si="121"/>
        <v>5267</v>
      </c>
      <c r="FN113" s="6">
        <f t="shared" si="121"/>
        <v>6247</v>
      </c>
      <c r="FO113" s="6">
        <f t="shared" si="121"/>
        <v>7229</v>
      </c>
      <c r="FP113" s="6">
        <f t="shared" si="121"/>
        <v>8213</v>
      </c>
      <c r="FQ113" s="6">
        <f t="shared" si="121"/>
        <v>9199</v>
      </c>
      <c r="FR113" s="6">
        <f t="shared" si="121"/>
        <v>10187</v>
      </c>
      <c r="FS113" s="6">
        <f t="shared" si="121"/>
        <v>11177</v>
      </c>
      <c r="FT113" s="6">
        <f t="shared" si="121"/>
        <v>12169</v>
      </c>
      <c r="FU113" s="6">
        <f t="shared" si="121"/>
        <v>13163</v>
      </c>
      <c r="FV113" s="6">
        <f t="shared" si="121"/>
        <v>14159</v>
      </c>
      <c r="FW113" s="6">
        <f t="shared" si="121"/>
        <v>15157</v>
      </c>
      <c r="FX113" s="6">
        <f t="shared" si="121"/>
        <v>16157</v>
      </c>
      <c r="FZ113" s="6">
        <f t="shared" si="117"/>
        <v>-4091</v>
      </c>
      <c r="GA113" s="6">
        <f t="shared" si="117"/>
        <v>-3733</v>
      </c>
      <c r="GB113" s="6">
        <f t="shared" si="117"/>
        <v>-3373</v>
      </c>
      <c r="GC113" s="6">
        <f t="shared" si="117"/>
        <v>-3011</v>
      </c>
      <c r="GD113" s="6">
        <f t="shared" si="117"/>
        <v>-2647</v>
      </c>
      <c r="GE113" s="6">
        <f t="shared" si="117"/>
        <v>-2281</v>
      </c>
      <c r="GF113" s="6">
        <f t="shared" si="120"/>
        <v>-1913</v>
      </c>
      <c r="GG113" s="6">
        <f t="shared" si="120"/>
        <v>-1543</v>
      </c>
      <c r="GH113" s="6">
        <f t="shared" si="120"/>
        <v>-1171</v>
      </c>
      <c r="GI113" s="6">
        <f t="shared" si="120"/>
        <v>-797</v>
      </c>
      <c r="GJ113" s="6">
        <f t="shared" si="120"/>
        <v>-421</v>
      </c>
      <c r="GK113" s="6">
        <f t="shared" si="120"/>
        <v>-43</v>
      </c>
      <c r="GL113" s="49">
        <f aca="true" t="shared" si="122" ref="GL113:GO117">GL$4*GL$4-GL$4-(2*$C113-1)</f>
        <v>337</v>
      </c>
      <c r="GM113" s="6">
        <f t="shared" si="122"/>
        <v>719</v>
      </c>
      <c r="GN113" s="6">
        <f t="shared" si="122"/>
        <v>1103</v>
      </c>
      <c r="GO113" s="6">
        <f t="shared" si="122"/>
        <v>1489</v>
      </c>
      <c r="GP113" s="6"/>
    </row>
    <row r="114" spans="2:197" ht="15">
      <c r="B114" s="24">
        <v>109</v>
      </c>
      <c r="C114" s="47">
        <f t="shared" si="80"/>
        <v>18307</v>
      </c>
      <c r="FE114" s="2">
        <v>22</v>
      </c>
      <c r="FH114" s="2">
        <v>279</v>
      </c>
      <c r="FI114" s="47">
        <f t="shared" si="118"/>
        <v>118012</v>
      </c>
      <c r="FJ114" s="6">
        <f t="shared" si="121"/>
        <v>659</v>
      </c>
      <c r="FK114" s="6">
        <f t="shared" si="121"/>
        <v>1633</v>
      </c>
      <c r="FL114" s="6">
        <f t="shared" si="121"/>
        <v>2609</v>
      </c>
      <c r="FM114" s="6">
        <f t="shared" si="121"/>
        <v>3587</v>
      </c>
      <c r="FN114" s="6">
        <f t="shared" si="121"/>
        <v>4567</v>
      </c>
      <c r="FO114" s="6">
        <f t="shared" si="121"/>
        <v>5549</v>
      </c>
      <c r="FP114" s="6">
        <f t="shared" si="121"/>
        <v>6533</v>
      </c>
      <c r="FQ114" s="6">
        <f t="shared" si="121"/>
        <v>7519</v>
      </c>
      <c r="FR114" s="6">
        <f t="shared" si="121"/>
        <v>8507</v>
      </c>
      <c r="FS114" s="6">
        <f t="shared" si="121"/>
        <v>9497</v>
      </c>
      <c r="FT114" s="6">
        <f t="shared" si="121"/>
        <v>10489</v>
      </c>
      <c r="FU114" s="6">
        <f t="shared" si="121"/>
        <v>11483</v>
      </c>
      <c r="FV114" s="6">
        <f t="shared" si="121"/>
        <v>12479</v>
      </c>
      <c r="FW114" s="6">
        <f t="shared" si="121"/>
        <v>13477</v>
      </c>
      <c r="FX114" s="6">
        <f t="shared" si="121"/>
        <v>14477</v>
      </c>
      <c r="GJ114" s="6">
        <f aca="true" t="shared" si="123" ref="GJ114:GK117">GJ$4*GJ$4-GJ$4-(2*$C114-1)</f>
        <v>-1081</v>
      </c>
      <c r="GK114" s="6">
        <f t="shared" si="123"/>
        <v>-703</v>
      </c>
      <c r="GL114" s="6">
        <f t="shared" si="122"/>
        <v>-323</v>
      </c>
      <c r="GM114" s="49">
        <f t="shared" si="122"/>
        <v>59</v>
      </c>
      <c r="GN114" s="6">
        <f t="shared" si="122"/>
        <v>443</v>
      </c>
      <c r="GO114" s="6">
        <f t="shared" si="122"/>
        <v>829</v>
      </c>
    </row>
    <row r="115" spans="2:197" ht="15">
      <c r="B115" s="24">
        <v>110</v>
      </c>
      <c r="C115" s="47">
        <f t="shared" si="80"/>
        <v>18640</v>
      </c>
      <c r="FE115" s="2">
        <v>24</v>
      </c>
      <c r="FH115" s="2">
        <v>280</v>
      </c>
      <c r="FI115" s="47">
        <f t="shared" si="118"/>
        <v>118855</v>
      </c>
      <c r="FJ115" s="6">
        <f t="shared" si="121"/>
        <v>-1027</v>
      </c>
      <c r="FK115" s="6">
        <f t="shared" si="121"/>
        <v>-53</v>
      </c>
      <c r="FL115" s="6">
        <f t="shared" si="121"/>
        <v>923</v>
      </c>
      <c r="FM115" s="6">
        <f t="shared" si="121"/>
        <v>1901</v>
      </c>
      <c r="FN115" s="6">
        <f t="shared" si="121"/>
        <v>2881</v>
      </c>
      <c r="FO115" s="6">
        <f t="shared" si="121"/>
        <v>3863</v>
      </c>
      <c r="FP115" s="6">
        <f t="shared" si="121"/>
        <v>4847</v>
      </c>
      <c r="FQ115" s="6">
        <f t="shared" si="121"/>
        <v>5833</v>
      </c>
      <c r="FR115" s="6">
        <f t="shared" si="121"/>
        <v>6821</v>
      </c>
      <c r="FS115" s="6">
        <f t="shared" si="121"/>
        <v>7811</v>
      </c>
      <c r="FT115" s="6">
        <f t="shared" si="121"/>
        <v>8803</v>
      </c>
      <c r="FU115" s="6">
        <f t="shared" si="121"/>
        <v>9797</v>
      </c>
      <c r="FV115" s="6">
        <f t="shared" si="121"/>
        <v>10793</v>
      </c>
      <c r="FW115" s="6">
        <f t="shared" si="121"/>
        <v>11791</v>
      </c>
      <c r="FX115" s="6">
        <f t="shared" si="121"/>
        <v>12791</v>
      </c>
      <c r="GJ115" s="6">
        <f t="shared" si="123"/>
        <v>-1747</v>
      </c>
      <c r="GK115" s="6">
        <f t="shared" si="123"/>
        <v>-1369</v>
      </c>
      <c r="GL115" s="6">
        <f t="shared" si="122"/>
        <v>-989</v>
      </c>
      <c r="GM115" s="6">
        <f t="shared" si="122"/>
        <v>-607</v>
      </c>
      <c r="GN115" s="6">
        <f t="shared" si="122"/>
        <v>-223</v>
      </c>
      <c r="GO115" s="49">
        <f t="shared" si="122"/>
        <v>163</v>
      </c>
    </row>
    <row r="116" spans="2:203" ht="15">
      <c r="B116" s="24">
        <v>111</v>
      </c>
      <c r="C116" s="47">
        <f t="shared" si="80"/>
        <v>18976</v>
      </c>
      <c r="FE116" s="2">
        <v>29</v>
      </c>
      <c r="FH116" s="2">
        <v>281</v>
      </c>
      <c r="FI116" s="47">
        <f t="shared" si="118"/>
        <v>119701</v>
      </c>
      <c r="FJ116" s="6">
        <f t="shared" si="121"/>
        <v>-2719</v>
      </c>
      <c r="FK116" s="6">
        <f t="shared" si="121"/>
        <v>-1745</v>
      </c>
      <c r="FL116" s="6">
        <f t="shared" si="121"/>
        <v>-769</v>
      </c>
      <c r="FM116" s="6">
        <f t="shared" si="121"/>
        <v>209</v>
      </c>
      <c r="FN116" s="6">
        <f t="shared" si="121"/>
        <v>1189</v>
      </c>
      <c r="FO116" s="6">
        <f t="shared" si="121"/>
        <v>2171</v>
      </c>
      <c r="FP116" s="6">
        <f t="shared" si="121"/>
        <v>3155</v>
      </c>
      <c r="FQ116" s="6">
        <f t="shared" si="121"/>
        <v>4141</v>
      </c>
      <c r="FR116" s="6">
        <f t="shared" si="121"/>
        <v>5129</v>
      </c>
      <c r="FS116" s="6">
        <f t="shared" si="121"/>
        <v>6119</v>
      </c>
      <c r="FT116" s="6">
        <f t="shared" si="121"/>
        <v>7111</v>
      </c>
      <c r="FU116" s="6">
        <f t="shared" si="121"/>
        <v>8105</v>
      </c>
      <c r="FV116" s="6">
        <f t="shared" si="121"/>
        <v>9101</v>
      </c>
      <c r="FW116" s="6">
        <f t="shared" si="121"/>
        <v>10099</v>
      </c>
      <c r="FX116" s="6">
        <f t="shared" si="121"/>
        <v>11099</v>
      </c>
      <c r="GJ116" s="6">
        <f t="shared" si="123"/>
        <v>-2419</v>
      </c>
      <c r="GK116" s="6">
        <f t="shared" si="123"/>
        <v>-2041</v>
      </c>
      <c r="GL116" s="6">
        <f t="shared" si="122"/>
        <v>-1661</v>
      </c>
      <c r="GM116" s="6">
        <f t="shared" si="122"/>
        <v>-1279</v>
      </c>
      <c r="GN116" s="6">
        <f t="shared" si="122"/>
        <v>-895</v>
      </c>
      <c r="GO116" s="6">
        <f t="shared" si="122"/>
        <v>-509</v>
      </c>
      <c r="GP116" s="6">
        <f aca="true" t="shared" si="124" ref="GP116:GU120">GP$4*GP$4-GP$4-(2*$C116-1)</f>
        <v>-121</v>
      </c>
      <c r="GQ116" s="49">
        <f t="shared" si="124"/>
        <v>269</v>
      </c>
      <c r="GR116" s="6">
        <f t="shared" si="124"/>
        <v>661</v>
      </c>
      <c r="GS116" s="6">
        <f t="shared" si="124"/>
        <v>1055</v>
      </c>
      <c r="GT116" s="6">
        <f t="shared" si="124"/>
        <v>1451</v>
      </c>
      <c r="GU116" s="6">
        <f t="shared" si="124"/>
        <v>1849</v>
      </c>
    </row>
    <row r="117" spans="1:203" ht="15">
      <c r="A117" s="51"/>
      <c r="B117" s="24">
        <v>112</v>
      </c>
      <c r="C117" s="47">
        <f t="shared" si="80"/>
        <v>19315</v>
      </c>
      <c r="FE117" s="2">
        <v>30</v>
      </c>
      <c r="FH117" s="2">
        <v>282</v>
      </c>
      <c r="FI117" s="47">
        <f t="shared" si="118"/>
        <v>120550</v>
      </c>
      <c r="FJ117" s="6">
        <f t="shared" si="121"/>
        <v>-4417</v>
      </c>
      <c r="FK117" s="6">
        <f t="shared" si="121"/>
        <v>-3443</v>
      </c>
      <c r="FL117" s="6">
        <f t="shared" si="121"/>
        <v>-2467</v>
      </c>
      <c r="FM117" s="6">
        <f t="shared" si="121"/>
        <v>-1489</v>
      </c>
      <c r="FN117" s="6">
        <f t="shared" si="121"/>
        <v>-509</v>
      </c>
      <c r="FO117" s="6">
        <f t="shared" si="121"/>
        <v>473</v>
      </c>
      <c r="FP117" s="6">
        <f t="shared" si="121"/>
        <v>1457</v>
      </c>
      <c r="FQ117" s="6">
        <f t="shared" si="121"/>
        <v>2443</v>
      </c>
      <c r="FR117" s="6">
        <f t="shared" si="121"/>
        <v>3431</v>
      </c>
      <c r="FS117" s="6">
        <f t="shared" si="121"/>
        <v>4421</v>
      </c>
      <c r="FT117" s="6">
        <f t="shared" si="121"/>
        <v>5413</v>
      </c>
      <c r="FU117" s="6">
        <f t="shared" si="121"/>
        <v>6407</v>
      </c>
      <c r="FV117" s="6">
        <f t="shared" si="121"/>
        <v>7403</v>
      </c>
      <c r="FW117" s="6">
        <f t="shared" si="121"/>
        <v>8401</v>
      </c>
      <c r="FX117" s="6">
        <f t="shared" si="121"/>
        <v>9401</v>
      </c>
      <c r="GJ117" s="6">
        <f t="shared" si="123"/>
        <v>-3097</v>
      </c>
      <c r="GK117" s="6">
        <f t="shared" si="123"/>
        <v>-2719</v>
      </c>
      <c r="GL117" s="6">
        <f t="shared" si="122"/>
        <v>-2339</v>
      </c>
      <c r="GM117" s="6">
        <f t="shared" si="122"/>
        <v>-1957</v>
      </c>
      <c r="GN117" s="6">
        <f t="shared" si="122"/>
        <v>-1573</v>
      </c>
      <c r="GO117" s="6">
        <f t="shared" si="122"/>
        <v>-1187</v>
      </c>
      <c r="GP117" s="6">
        <f t="shared" si="124"/>
        <v>-799</v>
      </c>
      <c r="GQ117" s="6">
        <f t="shared" si="124"/>
        <v>-409</v>
      </c>
      <c r="GR117" s="6">
        <f t="shared" si="124"/>
        <v>-17</v>
      </c>
      <c r="GS117" s="50">
        <f t="shared" si="124"/>
        <v>377</v>
      </c>
      <c r="GT117" s="6">
        <f t="shared" si="124"/>
        <v>773</v>
      </c>
      <c r="GU117" s="6">
        <f t="shared" si="124"/>
        <v>1171</v>
      </c>
    </row>
    <row r="118" spans="2:203" ht="15">
      <c r="B118" s="24">
        <v>113</v>
      </c>
      <c r="C118" s="47">
        <f t="shared" si="80"/>
        <v>19657</v>
      </c>
      <c r="FE118" s="2"/>
      <c r="FH118" s="2">
        <v>283</v>
      </c>
      <c r="FI118" s="47">
        <f t="shared" si="118"/>
        <v>121402</v>
      </c>
      <c r="FJ118" s="6">
        <f t="shared" si="121"/>
        <v>-6121</v>
      </c>
      <c r="FK118" s="6">
        <f t="shared" si="121"/>
        <v>-5147</v>
      </c>
      <c r="FL118" s="6">
        <f t="shared" si="121"/>
        <v>-4171</v>
      </c>
      <c r="FM118" s="6">
        <f t="shared" si="121"/>
        <v>-3193</v>
      </c>
      <c r="FN118" s="6">
        <f t="shared" si="121"/>
        <v>-2213</v>
      </c>
      <c r="FO118" s="6">
        <f t="shared" si="121"/>
        <v>-1231</v>
      </c>
      <c r="FP118" s="6">
        <f t="shared" si="121"/>
        <v>-247</v>
      </c>
      <c r="FQ118" s="6">
        <f t="shared" si="121"/>
        <v>739</v>
      </c>
      <c r="FR118" s="6">
        <f t="shared" si="121"/>
        <v>1727</v>
      </c>
      <c r="FS118" s="6">
        <f t="shared" si="121"/>
        <v>2717</v>
      </c>
      <c r="FT118" s="6">
        <f t="shared" si="121"/>
        <v>3709</v>
      </c>
      <c r="FU118" s="6">
        <f t="shared" si="121"/>
        <v>4703</v>
      </c>
      <c r="FV118" s="6">
        <f t="shared" si="121"/>
        <v>5699</v>
      </c>
      <c r="FW118" s="6">
        <f t="shared" si="121"/>
        <v>6697</v>
      </c>
      <c r="FX118" s="6">
        <f t="shared" si="121"/>
        <v>7697</v>
      </c>
      <c r="GO118" s="6">
        <f>GO$4*GO$4-GO$4-(2*$C118-1)</f>
        <v>-1871</v>
      </c>
      <c r="GP118" s="6">
        <f t="shared" si="124"/>
        <v>-1483</v>
      </c>
      <c r="GQ118" s="6">
        <f t="shared" si="124"/>
        <v>-1093</v>
      </c>
      <c r="GR118" s="6">
        <f t="shared" si="124"/>
        <v>-701</v>
      </c>
      <c r="GS118" s="6">
        <f t="shared" si="124"/>
        <v>-307</v>
      </c>
      <c r="GT118" s="49">
        <f t="shared" si="124"/>
        <v>89</v>
      </c>
      <c r="GU118" s="6">
        <f t="shared" si="124"/>
        <v>487</v>
      </c>
    </row>
    <row r="119" spans="2:210" ht="15">
      <c r="B119" s="24">
        <v>114</v>
      </c>
      <c r="C119" s="47">
        <f t="shared" si="80"/>
        <v>20002</v>
      </c>
      <c r="FE119" s="2"/>
      <c r="FH119" s="2">
        <v>284</v>
      </c>
      <c r="FI119" s="47">
        <f t="shared" si="118"/>
        <v>122257</v>
      </c>
      <c r="FJ119" s="6">
        <f t="shared" si="121"/>
        <v>-7831</v>
      </c>
      <c r="FK119" s="6">
        <f t="shared" si="121"/>
        <v>-6857</v>
      </c>
      <c r="FL119" s="6">
        <f t="shared" si="121"/>
        <v>-5881</v>
      </c>
      <c r="FM119" s="6">
        <f t="shared" si="121"/>
        <v>-4903</v>
      </c>
      <c r="FN119" s="6">
        <f t="shared" si="121"/>
        <v>-3923</v>
      </c>
      <c r="FO119" s="6">
        <f t="shared" si="121"/>
        <v>-2941</v>
      </c>
      <c r="FP119" s="6">
        <f t="shared" si="121"/>
        <v>-1957</v>
      </c>
      <c r="FQ119" s="6">
        <f t="shared" si="121"/>
        <v>-971</v>
      </c>
      <c r="FR119" s="6">
        <f t="shared" si="121"/>
        <v>17</v>
      </c>
      <c r="FS119" s="6">
        <f t="shared" si="121"/>
        <v>1007</v>
      </c>
      <c r="FT119" s="6">
        <f t="shared" si="121"/>
        <v>1999</v>
      </c>
      <c r="FU119" s="6">
        <f t="shared" si="121"/>
        <v>2993</v>
      </c>
      <c r="FV119" s="6">
        <f t="shared" si="121"/>
        <v>3989</v>
      </c>
      <c r="FW119" s="6">
        <f t="shared" si="121"/>
        <v>4987</v>
      </c>
      <c r="FX119" s="6">
        <f t="shared" si="121"/>
        <v>5987</v>
      </c>
      <c r="GO119" s="6">
        <f>GO$4*GO$4-GO$4-(2*$C119-1)</f>
        <v>-2561</v>
      </c>
      <c r="GP119" s="6">
        <f t="shared" si="124"/>
        <v>-2173</v>
      </c>
      <c r="GQ119" s="6">
        <f t="shared" si="124"/>
        <v>-1783</v>
      </c>
      <c r="GR119" s="6">
        <f t="shared" si="124"/>
        <v>-1391</v>
      </c>
      <c r="GS119" s="6">
        <f t="shared" si="124"/>
        <v>-997</v>
      </c>
      <c r="GT119" s="6">
        <f t="shared" si="124"/>
        <v>-601</v>
      </c>
      <c r="GU119" s="6">
        <f t="shared" si="124"/>
        <v>-203</v>
      </c>
      <c r="GV119" s="49">
        <f aca="true" t="shared" si="125" ref="GV119:GZ122">GV$4*GV$4-GV$4-(2*$C119-1)</f>
        <v>197</v>
      </c>
      <c r="GW119" s="6">
        <f t="shared" si="125"/>
        <v>599</v>
      </c>
      <c r="GX119" s="6">
        <f t="shared" si="125"/>
        <v>1003</v>
      </c>
      <c r="GY119" s="6">
        <f t="shared" si="125"/>
        <v>1409</v>
      </c>
      <c r="GZ119" s="6">
        <f t="shared" si="125"/>
        <v>1817</v>
      </c>
      <c r="HA119" s="6"/>
      <c r="HB119" s="6"/>
    </row>
    <row r="120" spans="2:208" ht="15">
      <c r="B120" s="24">
        <v>115</v>
      </c>
      <c r="C120" s="47">
        <f t="shared" si="80"/>
        <v>20350</v>
      </c>
      <c r="FE120" s="2"/>
      <c r="FG120" s="2">
        <f>61/35</f>
        <v>1.7428571428571429</v>
      </c>
      <c r="GO120" s="6">
        <f>GO$4*GO$4-GO$4-(2*$C120-1)</f>
        <v>-3257</v>
      </c>
      <c r="GP120" s="6">
        <f t="shared" si="124"/>
        <v>-2869</v>
      </c>
      <c r="GQ120" s="6">
        <f t="shared" si="124"/>
        <v>-2479</v>
      </c>
      <c r="GR120" s="6">
        <f t="shared" si="124"/>
        <v>-2087</v>
      </c>
      <c r="GS120" s="6">
        <f t="shared" si="124"/>
        <v>-1693</v>
      </c>
      <c r="GT120" s="6">
        <f t="shared" si="124"/>
        <v>-1297</v>
      </c>
      <c r="GU120" s="6">
        <f t="shared" si="124"/>
        <v>-899</v>
      </c>
      <c r="GV120" s="6">
        <f t="shared" si="125"/>
        <v>-499</v>
      </c>
      <c r="GW120" s="6">
        <f t="shared" si="125"/>
        <v>-97</v>
      </c>
      <c r="GX120" s="49">
        <f t="shared" si="125"/>
        <v>307</v>
      </c>
      <c r="GY120" s="6">
        <f t="shared" si="125"/>
        <v>713</v>
      </c>
      <c r="GZ120" s="6">
        <f t="shared" si="125"/>
        <v>1121</v>
      </c>
    </row>
    <row r="121" spans="2:212" ht="15">
      <c r="B121" s="24">
        <v>116</v>
      </c>
      <c r="C121" s="47">
        <f t="shared" si="80"/>
        <v>20701</v>
      </c>
      <c r="FE121" s="2"/>
      <c r="FG121" s="6" t="s">
        <v>248</v>
      </c>
      <c r="FI121" s="47"/>
      <c r="GO121" s="6"/>
      <c r="GQ121" s="6">
        <f aca="true" t="shared" si="126" ref="GQ121:GU123">GQ$4*GQ$4-GQ$4-(2*$C121-1)</f>
        <v>-3181</v>
      </c>
      <c r="GR121" s="6">
        <f t="shared" si="126"/>
        <v>-2789</v>
      </c>
      <c r="GS121" s="6">
        <f t="shared" si="126"/>
        <v>-2395</v>
      </c>
      <c r="GT121" s="6">
        <f t="shared" si="126"/>
        <v>-1999</v>
      </c>
      <c r="GU121" s="6">
        <f t="shared" si="126"/>
        <v>-1601</v>
      </c>
      <c r="GV121" s="6">
        <f t="shared" si="125"/>
        <v>-1201</v>
      </c>
      <c r="GW121" s="6">
        <f t="shared" si="125"/>
        <v>-799</v>
      </c>
      <c r="GX121" s="6">
        <f t="shared" si="125"/>
        <v>-395</v>
      </c>
      <c r="GY121" s="49">
        <f t="shared" si="125"/>
        <v>11</v>
      </c>
      <c r="GZ121" s="6">
        <f t="shared" si="125"/>
        <v>419</v>
      </c>
      <c r="HA121" s="6">
        <f>HA$4*HA$4-HA$4-(2*$C121-1)</f>
        <v>829</v>
      </c>
      <c r="HB121" s="6">
        <f>HB$4*HB$4-HB$4-(2*$C121-1)</f>
        <v>1241</v>
      </c>
      <c r="HC121" s="6"/>
      <c r="HD121" s="6"/>
    </row>
    <row r="122" spans="1:222" ht="15">
      <c r="A122" s="51"/>
      <c r="B122" s="24">
        <v>117</v>
      </c>
      <c r="C122" s="47">
        <f t="shared" si="80"/>
        <v>21055</v>
      </c>
      <c r="FE122" s="2"/>
      <c r="FF122" s="2">
        <v>404</v>
      </c>
      <c r="FG122" s="6" t="s">
        <v>249</v>
      </c>
      <c r="FI122" s="47">
        <f>-(2*(3/2*((FF122-2)*(FF122-2)-(FF122-2))+9*(FF122-2)+1)-1)</f>
        <v>-490843</v>
      </c>
      <c r="FJ122" s="47" t="s">
        <v>251</v>
      </c>
      <c r="GO122" s="6"/>
      <c r="GQ122" s="6">
        <f t="shared" si="126"/>
        <v>-3889</v>
      </c>
      <c r="GR122" s="6">
        <f t="shared" si="126"/>
        <v>-3497</v>
      </c>
      <c r="GS122" s="6">
        <f t="shared" si="126"/>
        <v>-3103</v>
      </c>
      <c r="GT122" s="6">
        <f t="shared" si="126"/>
        <v>-2707</v>
      </c>
      <c r="GU122" s="6">
        <f t="shared" si="126"/>
        <v>-2309</v>
      </c>
      <c r="GV122" s="6">
        <f t="shared" si="125"/>
        <v>-1909</v>
      </c>
      <c r="GW122" s="6">
        <f t="shared" si="125"/>
        <v>-1507</v>
      </c>
      <c r="GX122" s="6">
        <f t="shared" si="125"/>
        <v>-1103</v>
      </c>
      <c r="GY122" s="6">
        <f t="shared" si="125"/>
        <v>-697</v>
      </c>
      <c r="GZ122" s="6">
        <f t="shared" si="125"/>
        <v>-289</v>
      </c>
      <c r="HA122" s="50">
        <f>HA$4*HA$4-HA$4-(2*$C122-1)</f>
        <v>121</v>
      </c>
      <c r="HB122" s="6">
        <f>HB$4*HB$4-HB$4-(2*$C122-1)</f>
        <v>533</v>
      </c>
      <c r="HC122" s="6">
        <f aca="true" t="shared" si="127" ref="HC122:HJ130">HC$4*HC$4-HC$4-(2*$C122-1)</f>
        <v>947</v>
      </c>
      <c r="HD122" s="6">
        <f t="shared" si="127"/>
        <v>1363</v>
      </c>
      <c r="HE122" s="6">
        <f t="shared" si="127"/>
        <v>1781</v>
      </c>
      <c r="HF122" s="6">
        <f t="shared" si="127"/>
        <v>2201</v>
      </c>
      <c r="HG122" s="6">
        <f t="shared" si="127"/>
        <v>2623</v>
      </c>
      <c r="HH122" s="6">
        <f t="shared" si="127"/>
        <v>3047</v>
      </c>
      <c r="HI122" s="6">
        <f t="shared" si="127"/>
        <v>3473</v>
      </c>
      <c r="HJ122" s="6">
        <f t="shared" si="127"/>
        <v>3901</v>
      </c>
      <c r="HK122" s="6"/>
      <c r="HL122" s="6"/>
      <c r="HM122" s="6"/>
      <c r="HN122" s="6"/>
    </row>
    <row r="123" spans="2:218" ht="15">
      <c r="B123" s="24">
        <v>118</v>
      </c>
      <c r="C123" s="47">
        <f t="shared" si="80"/>
        <v>21412</v>
      </c>
      <c r="FE123" s="2"/>
      <c r="FF123" s="6">
        <f>INT(61/35*FF122)</f>
        <v>704</v>
      </c>
      <c r="FG123" s="6" t="s">
        <v>250</v>
      </c>
      <c r="FI123" s="6">
        <f>INT(61/35*FF122)*INT(61/35*FF122)-INT(61/35*FF122)</f>
        <v>494912</v>
      </c>
      <c r="FJ123" s="6" t="s">
        <v>252</v>
      </c>
      <c r="GO123" s="6"/>
      <c r="GQ123" s="6">
        <f t="shared" si="126"/>
        <v>-4603</v>
      </c>
      <c r="GR123" s="6">
        <f t="shared" si="126"/>
        <v>-4211</v>
      </c>
      <c r="GS123" s="6">
        <f t="shared" si="126"/>
        <v>-3817</v>
      </c>
      <c r="GT123" s="6">
        <f t="shared" si="126"/>
        <v>-3421</v>
      </c>
      <c r="GU123" s="6">
        <f t="shared" si="126"/>
        <v>-3023</v>
      </c>
      <c r="HB123" s="6">
        <f aca="true" t="shared" si="128" ref="HB123:HB130">HB$4*HB$4-HB$4-(2*$C123-1)</f>
        <v>-181</v>
      </c>
      <c r="HC123" s="49">
        <f t="shared" si="127"/>
        <v>233</v>
      </c>
      <c r="HD123" s="6">
        <f t="shared" si="127"/>
        <v>649</v>
      </c>
      <c r="HE123" s="6">
        <f t="shared" si="127"/>
        <v>1067</v>
      </c>
      <c r="HF123" s="6">
        <f t="shared" si="127"/>
        <v>1487</v>
      </c>
      <c r="HG123" s="6">
        <f t="shared" si="127"/>
        <v>1909</v>
      </c>
      <c r="HH123" s="6">
        <f t="shared" si="127"/>
        <v>2333</v>
      </c>
      <c r="HI123" s="6">
        <f t="shared" si="127"/>
        <v>2759</v>
      </c>
      <c r="HJ123" s="6">
        <f t="shared" si="127"/>
        <v>3187</v>
      </c>
    </row>
    <row r="124" spans="2:218" ht="15">
      <c r="B124" s="24">
        <v>119</v>
      </c>
      <c r="C124" s="47">
        <f t="shared" si="80"/>
        <v>21772</v>
      </c>
      <c r="FE124" s="2"/>
      <c r="GO124" s="6"/>
      <c r="HB124" s="6">
        <f t="shared" si="128"/>
        <v>-901</v>
      </c>
      <c r="HC124" s="6">
        <f t="shared" si="127"/>
        <v>-487</v>
      </c>
      <c r="HD124" s="6">
        <f t="shared" si="127"/>
        <v>-71</v>
      </c>
      <c r="HE124" s="49">
        <f t="shared" si="127"/>
        <v>347</v>
      </c>
      <c r="HF124" s="6">
        <f t="shared" si="127"/>
        <v>767</v>
      </c>
      <c r="HG124" s="6">
        <f t="shared" si="127"/>
        <v>1189</v>
      </c>
      <c r="HH124" s="6">
        <f t="shared" si="127"/>
        <v>1613</v>
      </c>
      <c r="HI124" s="6">
        <f t="shared" si="127"/>
        <v>2039</v>
      </c>
      <c r="HJ124" s="6">
        <f t="shared" si="127"/>
        <v>2467</v>
      </c>
    </row>
    <row r="125" spans="2:218" ht="15">
      <c r="B125" s="24">
        <v>120</v>
      </c>
      <c r="C125" s="47">
        <f t="shared" si="80"/>
        <v>22135</v>
      </c>
      <c r="FF125" s="6">
        <f>+FI123-FI122</f>
        <v>985755</v>
      </c>
      <c r="FG125" s="6" t="s">
        <v>255</v>
      </c>
      <c r="FJ125" s="6" t="s">
        <v>256</v>
      </c>
      <c r="HB125" s="6">
        <f t="shared" si="128"/>
        <v>-1627</v>
      </c>
      <c r="HC125" s="6">
        <f t="shared" si="127"/>
        <v>-1213</v>
      </c>
      <c r="HD125" s="6">
        <f t="shared" si="127"/>
        <v>-797</v>
      </c>
      <c r="HE125" s="6">
        <f t="shared" si="127"/>
        <v>-379</v>
      </c>
      <c r="HF125" s="49">
        <f t="shared" si="127"/>
        <v>41</v>
      </c>
      <c r="HG125" s="6">
        <f t="shared" si="127"/>
        <v>463</v>
      </c>
      <c r="HH125" s="6">
        <f t="shared" si="127"/>
        <v>887</v>
      </c>
      <c r="HI125" s="6">
        <f t="shared" si="127"/>
        <v>1313</v>
      </c>
      <c r="HJ125" s="6">
        <f t="shared" si="127"/>
        <v>1741</v>
      </c>
    </row>
    <row r="126" spans="1:218" ht="15">
      <c r="A126" s="51"/>
      <c r="B126" s="24">
        <v>121</v>
      </c>
      <c r="C126" s="47">
        <f t="shared" si="80"/>
        <v>22501</v>
      </c>
      <c r="FF126" s="49">
        <f>-FI123-FI122</f>
        <v>-4069</v>
      </c>
      <c r="FG126" s="6" t="s">
        <v>254</v>
      </c>
      <c r="FI126" s="2"/>
      <c r="FJ126" s="6" t="s">
        <v>253</v>
      </c>
      <c r="HB126" s="6">
        <f t="shared" si="128"/>
        <v>-2359</v>
      </c>
      <c r="HC126" s="6">
        <f t="shared" si="127"/>
        <v>-1945</v>
      </c>
      <c r="HD126" s="6">
        <f t="shared" si="127"/>
        <v>-1529</v>
      </c>
      <c r="HE126" s="6">
        <f t="shared" si="127"/>
        <v>-1111</v>
      </c>
      <c r="HF126" s="6">
        <f t="shared" si="127"/>
        <v>-691</v>
      </c>
      <c r="HG126" s="6">
        <f t="shared" si="127"/>
        <v>-269</v>
      </c>
      <c r="HH126" s="50">
        <f t="shared" si="127"/>
        <v>155</v>
      </c>
      <c r="HI126" s="6">
        <f t="shared" si="127"/>
        <v>581</v>
      </c>
      <c r="HJ126" s="6">
        <f t="shared" si="127"/>
        <v>1009</v>
      </c>
    </row>
    <row r="127" spans="2:218" ht="15">
      <c r="B127" s="24">
        <v>122</v>
      </c>
      <c r="C127" s="47">
        <f t="shared" si="80"/>
        <v>22870</v>
      </c>
      <c r="HB127" s="6">
        <f t="shared" si="128"/>
        <v>-3097</v>
      </c>
      <c r="HC127" s="6">
        <f t="shared" si="127"/>
        <v>-2683</v>
      </c>
      <c r="HD127" s="6">
        <f t="shared" si="127"/>
        <v>-2267</v>
      </c>
      <c r="HE127" s="6">
        <f t="shared" si="127"/>
        <v>-1849</v>
      </c>
      <c r="HF127" s="6">
        <f t="shared" si="127"/>
        <v>-1429</v>
      </c>
      <c r="HG127" s="6">
        <f t="shared" si="127"/>
        <v>-1007</v>
      </c>
      <c r="HH127" s="6">
        <f t="shared" si="127"/>
        <v>-583</v>
      </c>
      <c r="HI127" s="6">
        <f t="shared" si="127"/>
        <v>-157</v>
      </c>
      <c r="HJ127" s="49">
        <f t="shared" si="127"/>
        <v>271</v>
      </c>
    </row>
    <row r="128" spans="2:227" ht="15">
      <c r="B128" s="24">
        <v>123</v>
      </c>
      <c r="C128" s="47">
        <f t="shared" si="80"/>
        <v>23242</v>
      </c>
      <c r="HB128" s="6">
        <f t="shared" si="128"/>
        <v>-3841</v>
      </c>
      <c r="HC128" s="6">
        <f t="shared" si="127"/>
        <v>-3427</v>
      </c>
      <c r="HD128" s="6">
        <f t="shared" si="127"/>
        <v>-3011</v>
      </c>
      <c r="HE128" s="6">
        <f t="shared" si="127"/>
        <v>-2593</v>
      </c>
      <c r="HF128" s="6">
        <f t="shared" si="127"/>
        <v>-2173</v>
      </c>
      <c r="HG128" s="6">
        <f t="shared" si="127"/>
        <v>-1751</v>
      </c>
      <c r="HH128" s="6">
        <f t="shared" si="127"/>
        <v>-1327</v>
      </c>
      <c r="HI128" s="6">
        <f t="shared" si="127"/>
        <v>-901</v>
      </c>
      <c r="HJ128" s="6">
        <f t="shared" si="127"/>
        <v>-473</v>
      </c>
      <c r="HK128" s="6">
        <f aca="true" t="shared" si="129" ref="HK128:HO130">HK$4*HK$4-HK$4-(2*$C128-1)</f>
        <v>-43</v>
      </c>
      <c r="HL128" s="49">
        <f t="shared" si="129"/>
        <v>389</v>
      </c>
      <c r="HM128" s="6">
        <f t="shared" si="129"/>
        <v>823</v>
      </c>
      <c r="HN128" s="6">
        <f t="shared" si="129"/>
        <v>1259</v>
      </c>
      <c r="HO128" s="6">
        <f t="shared" si="129"/>
        <v>1697</v>
      </c>
      <c r="HP128" s="6"/>
      <c r="HQ128" s="6"/>
      <c r="HR128" s="6"/>
      <c r="HS128" s="6"/>
    </row>
    <row r="129" spans="2:236" ht="15">
      <c r="B129" s="24">
        <v>124</v>
      </c>
      <c r="C129" s="47">
        <f t="shared" si="80"/>
        <v>23617</v>
      </c>
      <c r="HB129" s="6">
        <f t="shared" si="128"/>
        <v>-4591</v>
      </c>
      <c r="HC129" s="6">
        <f t="shared" si="127"/>
        <v>-4177</v>
      </c>
      <c r="HD129" s="6">
        <f t="shared" si="127"/>
        <v>-3761</v>
      </c>
      <c r="HE129" s="6">
        <f t="shared" si="127"/>
        <v>-3343</v>
      </c>
      <c r="HF129" s="6">
        <f t="shared" si="127"/>
        <v>-2923</v>
      </c>
      <c r="HG129" s="6">
        <f t="shared" si="127"/>
        <v>-2501</v>
      </c>
      <c r="HH129" s="6">
        <f t="shared" si="127"/>
        <v>-2077</v>
      </c>
      <c r="HI129" s="6">
        <f t="shared" si="127"/>
        <v>-1651</v>
      </c>
      <c r="HJ129" s="6">
        <f t="shared" si="127"/>
        <v>-1223</v>
      </c>
      <c r="HK129" s="6">
        <f t="shared" si="129"/>
        <v>-793</v>
      </c>
      <c r="HL129" s="6">
        <f t="shared" si="129"/>
        <v>-361</v>
      </c>
      <c r="HM129" s="49">
        <f t="shared" si="129"/>
        <v>73</v>
      </c>
      <c r="HN129" s="6">
        <f t="shared" si="129"/>
        <v>509</v>
      </c>
      <c r="HO129" s="6">
        <f t="shared" si="129"/>
        <v>947</v>
      </c>
      <c r="HP129" s="6">
        <f aca="true" t="shared" si="130" ref="HP129:HV134">HP$4*HP$4-HP$4-(2*$C129-1)</f>
        <v>1387</v>
      </c>
      <c r="HQ129" s="6">
        <f t="shared" si="130"/>
        <v>1829</v>
      </c>
      <c r="HR129" s="6">
        <f t="shared" si="130"/>
        <v>2273</v>
      </c>
      <c r="HS129" s="6">
        <f t="shared" si="130"/>
        <v>2719</v>
      </c>
      <c r="HT129" s="6">
        <f t="shared" si="130"/>
        <v>3167</v>
      </c>
      <c r="HU129" s="6">
        <f t="shared" si="130"/>
        <v>3617</v>
      </c>
      <c r="HV129" s="6">
        <f t="shared" si="130"/>
        <v>4069</v>
      </c>
      <c r="HW129" s="6"/>
      <c r="HX129" s="6"/>
      <c r="HY129" s="6"/>
      <c r="HZ129" s="6"/>
      <c r="IA129" s="6"/>
      <c r="IB129" s="6"/>
    </row>
    <row r="130" spans="2:230" ht="15">
      <c r="B130" s="24">
        <v>125</v>
      </c>
      <c r="C130" s="47">
        <f t="shared" si="80"/>
        <v>23995</v>
      </c>
      <c r="HB130" s="6">
        <f t="shared" si="128"/>
        <v>-5347</v>
      </c>
      <c r="HC130" s="6">
        <f t="shared" si="127"/>
        <v>-4933</v>
      </c>
      <c r="HD130" s="6">
        <f t="shared" si="127"/>
        <v>-4517</v>
      </c>
      <c r="HE130" s="6">
        <f t="shared" si="127"/>
        <v>-4099</v>
      </c>
      <c r="HF130" s="6">
        <f t="shared" si="127"/>
        <v>-3679</v>
      </c>
      <c r="HG130" s="6">
        <f t="shared" si="127"/>
        <v>-3257</v>
      </c>
      <c r="HH130" s="6">
        <f t="shared" si="127"/>
        <v>-2833</v>
      </c>
      <c r="HI130" s="6">
        <f t="shared" si="127"/>
        <v>-2407</v>
      </c>
      <c r="HJ130" s="6">
        <f t="shared" si="127"/>
        <v>-1979</v>
      </c>
      <c r="HK130" s="6">
        <f t="shared" si="129"/>
        <v>-1549</v>
      </c>
      <c r="HL130" s="6">
        <f t="shared" si="129"/>
        <v>-1117</v>
      </c>
      <c r="HM130" s="6">
        <f t="shared" si="129"/>
        <v>-683</v>
      </c>
      <c r="HN130" s="6">
        <f t="shared" si="129"/>
        <v>-247</v>
      </c>
      <c r="HO130" s="49">
        <f t="shared" si="129"/>
        <v>191</v>
      </c>
      <c r="HP130" s="6">
        <f t="shared" si="130"/>
        <v>631</v>
      </c>
      <c r="HQ130" s="6">
        <f t="shared" si="130"/>
        <v>1073</v>
      </c>
      <c r="HR130" s="6">
        <f t="shared" si="130"/>
        <v>1517</v>
      </c>
      <c r="HS130" s="6">
        <f t="shared" si="130"/>
        <v>1963</v>
      </c>
      <c r="HT130" s="6">
        <f t="shared" si="130"/>
        <v>2411</v>
      </c>
      <c r="HU130" s="6">
        <f t="shared" si="130"/>
        <v>2861</v>
      </c>
      <c r="HV130" s="6">
        <f t="shared" si="130"/>
        <v>3313</v>
      </c>
    </row>
    <row r="131" spans="2:230" ht="15">
      <c r="B131" s="24">
        <v>126</v>
      </c>
      <c r="C131" s="47">
        <f t="shared" si="80"/>
        <v>24376</v>
      </c>
      <c r="HB131" s="6"/>
      <c r="HC131" s="6"/>
      <c r="HD131" s="6"/>
      <c r="HE131" s="6"/>
      <c r="HF131" s="6"/>
      <c r="HG131" s="6"/>
      <c r="HH131" s="6"/>
      <c r="HI131" s="6"/>
      <c r="HJ131" s="6"/>
      <c r="HP131" s="6">
        <f t="shared" si="130"/>
        <v>-131</v>
      </c>
      <c r="HQ131" s="49">
        <f t="shared" si="130"/>
        <v>311</v>
      </c>
      <c r="HR131" s="6">
        <f t="shared" si="130"/>
        <v>755</v>
      </c>
      <c r="HS131" s="6">
        <f t="shared" si="130"/>
        <v>1201</v>
      </c>
      <c r="HT131" s="6">
        <f t="shared" si="130"/>
        <v>1649</v>
      </c>
      <c r="HU131" s="6">
        <f t="shared" si="130"/>
        <v>2099</v>
      </c>
      <c r="HV131" s="6">
        <f t="shared" si="130"/>
        <v>2551</v>
      </c>
    </row>
    <row r="132" spans="2:230" ht="15">
      <c r="B132" s="24">
        <v>127</v>
      </c>
      <c r="C132" s="47">
        <f t="shared" si="80"/>
        <v>24760</v>
      </c>
      <c r="HB132" s="6"/>
      <c r="HC132" s="6"/>
      <c r="HD132" s="6"/>
      <c r="HE132" s="6"/>
      <c r="HF132" s="6"/>
      <c r="HG132" s="6"/>
      <c r="HH132" s="6"/>
      <c r="HI132" s="6"/>
      <c r="HJ132" s="6"/>
      <c r="HP132" s="6">
        <f t="shared" si="130"/>
        <v>-899</v>
      </c>
      <c r="HQ132" s="6">
        <f t="shared" si="130"/>
        <v>-457</v>
      </c>
      <c r="HR132" s="6">
        <f t="shared" si="130"/>
        <v>-13</v>
      </c>
      <c r="HS132" s="49">
        <f t="shared" si="130"/>
        <v>433</v>
      </c>
      <c r="HT132" s="6">
        <f t="shared" si="130"/>
        <v>881</v>
      </c>
      <c r="HU132" s="6">
        <f t="shared" si="130"/>
        <v>1331</v>
      </c>
      <c r="HV132" s="6">
        <f t="shared" si="130"/>
        <v>1783</v>
      </c>
    </row>
    <row r="133" spans="2:230" ht="15">
      <c r="B133" s="24">
        <v>128</v>
      </c>
      <c r="C133" s="47">
        <f t="shared" si="80"/>
        <v>25147</v>
      </c>
      <c r="HB133" s="6"/>
      <c r="HC133" s="6"/>
      <c r="HD133" s="6"/>
      <c r="HE133" s="6"/>
      <c r="HF133" s="6"/>
      <c r="HG133" s="6"/>
      <c r="HH133" s="6"/>
      <c r="HI133" s="6"/>
      <c r="HJ133" s="6"/>
      <c r="HP133" s="6">
        <f t="shared" si="130"/>
        <v>-1673</v>
      </c>
      <c r="HQ133" s="6">
        <f t="shared" si="130"/>
        <v>-1231</v>
      </c>
      <c r="HR133" s="6">
        <f t="shared" si="130"/>
        <v>-787</v>
      </c>
      <c r="HS133" s="6">
        <f t="shared" si="130"/>
        <v>-341</v>
      </c>
      <c r="HT133" s="49">
        <f t="shared" si="130"/>
        <v>107</v>
      </c>
      <c r="HU133" s="6">
        <f t="shared" si="130"/>
        <v>557</v>
      </c>
      <c r="HV133" s="6">
        <f t="shared" si="130"/>
        <v>1009</v>
      </c>
    </row>
    <row r="134" spans="2:242" ht="15">
      <c r="B134" s="24">
        <v>129</v>
      </c>
      <c r="C134" s="47">
        <f t="shared" si="80"/>
        <v>25537</v>
      </c>
      <c r="HP134" s="6">
        <f t="shared" si="130"/>
        <v>-2453</v>
      </c>
      <c r="HQ134" s="6">
        <f t="shared" si="130"/>
        <v>-2011</v>
      </c>
      <c r="HR134" s="6">
        <f t="shared" si="130"/>
        <v>-1567</v>
      </c>
      <c r="HS134" s="6">
        <f t="shared" si="130"/>
        <v>-1121</v>
      </c>
      <c r="HT134" s="6">
        <f t="shared" si="130"/>
        <v>-673</v>
      </c>
      <c r="HU134" s="6">
        <f t="shared" si="130"/>
        <v>-223</v>
      </c>
      <c r="HV134" s="49">
        <f t="shared" si="130"/>
        <v>229</v>
      </c>
      <c r="HW134" s="6">
        <f aca="true" t="shared" si="131" ref="HW134:IH138">HW$4*HW$4-HW$4-(2*$C134-1)</f>
        <v>683</v>
      </c>
      <c r="HX134" s="6">
        <f t="shared" si="131"/>
        <v>1139</v>
      </c>
      <c r="HY134" s="6">
        <f t="shared" si="131"/>
        <v>1597</v>
      </c>
      <c r="HZ134" s="6">
        <f t="shared" si="131"/>
        <v>2057</v>
      </c>
      <c r="IA134" s="6">
        <f t="shared" si="131"/>
        <v>2519</v>
      </c>
      <c r="IB134" s="6">
        <f t="shared" si="131"/>
        <v>2983</v>
      </c>
      <c r="IC134" s="6">
        <f t="shared" si="131"/>
        <v>3449</v>
      </c>
      <c r="ID134" s="6">
        <f t="shared" si="131"/>
        <v>3917</v>
      </c>
      <c r="IE134" s="6">
        <f t="shared" si="131"/>
        <v>4387</v>
      </c>
      <c r="IF134" s="6">
        <f t="shared" si="131"/>
        <v>4859</v>
      </c>
      <c r="IG134" s="6">
        <f t="shared" si="131"/>
        <v>5333</v>
      </c>
      <c r="IH134" s="6">
        <f t="shared" si="131"/>
        <v>5809</v>
      </c>
    </row>
    <row r="135" spans="2:249" ht="15">
      <c r="B135" s="24">
        <v>130</v>
      </c>
      <c r="C135" s="47">
        <f t="shared" si="80"/>
        <v>25930</v>
      </c>
      <c r="HP135" s="6"/>
      <c r="HQ135" s="6"/>
      <c r="HR135" s="6"/>
      <c r="HS135" s="6"/>
      <c r="HT135" s="6"/>
      <c r="HU135" s="6">
        <f>HU$4*HU$4-HU$4-(2*$C135-1)</f>
        <v>-1009</v>
      </c>
      <c r="HV135" s="6"/>
      <c r="HW135" s="6">
        <f t="shared" si="131"/>
        <v>-103</v>
      </c>
      <c r="HX135" s="49">
        <f t="shared" si="131"/>
        <v>353</v>
      </c>
      <c r="HY135" s="6">
        <f t="shared" si="131"/>
        <v>811</v>
      </c>
      <c r="HZ135" s="6">
        <f t="shared" si="131"/>
        <v>1271</v>
      </c>
      <c r="IA135" s="6">
        <f t="shared" si="131"/>
        <v>1733</v>
      </c>
      <c r="IB135" s="6">
        <f t="shared" si="131"/>
        <v>2197</v>
      </c>
      <c r="IC135" s="6">
        <f t="shared" si="131"/>
        <v>2663</v>
      </c>
      <c r="ID135" s="6">
        <f t="shared" si="131"/>
        <v>3131</v>
      </c>
      <c r="IE135" s="6">
        <f t="shared" si="131"/>
        <v>3601</v>
      </c>
      <c r="IF135" s="6">
        <f t="shared" si="131"/>
        <v>4073</v>
      </c>
      <c r="IG135" s="6">
        <f t="shared" si="131"/>
        <v>4547</v>
      </c>
      <c r="IH135" s="6">
        <f t="shared" si="131"/>
        <v>5023</v>
      </c>
      <c r="II135" s="6"/>
      <c r="IJ135" s="6"/>
      <c r="IK135" s="6"/>
      <c r="IL135" s="6"/>
      <c r="IM135" s="6"/>
      <c r="IN135" s="6"/>
      <c r="IO135" s="6"/>
    </row>
    <row r="136" spans="2:242" ht="15">
      <c r="B136" s="24">
        <v>131</v>
      </c>
      <c r="C136" s="47">
        <f t="shared" si="80"/>
        <v>26326</v>
      </c>
      <c r="HP136" s="6"/>
      <c r="HQ136" s="6"/>
      <c r="HR136" s="6"/>
      <c r="HS136" s="6"/>
      <c r="HT136" s="6"/>
      <c r="HU136" s="6">
        <f>HU$4*HU$4-HU$4-(2*$C136-1)</f>
        <v>-1801</v>
      </c>
      <c r="HV136" s="6"/>
      <c r="HW136" s="6">
        <f t="shared" si="131"/>
        <v>-895</v>
      </c>
      <c r="HX136" s="6">
        <f t="shared" si="131"/>
        <v>-439</v>
      </c>
      <c r="HY136" s="49">
        <f t="shared" si="131"/>
        <v>19</v>
      </c>
      <c r="HZ136" s="6">
        <f t="shared" si="131"/>
        <v>479</v>
      </c>
      <c r="IA136" s="6">
        <f t="shared" si="131"/>
        <v>941</v>
      </c>
      <c r="IB136" s="6">
        <f t="shared" si="131"/>
        <v>1405</v>
      </c>
      <c r="IC136" s="6">
        <f t="shared" si="131"/>
        <v>1871</v>
      </c>
      <c r="ID136" s="6">
        <f t="shared" si="131"/>
        <v>2339</v>
      </c>
      <c r="IE136" s="6">
        <f t="shared" si="131"/>
        <v>2809</v>
      </c>
      <c r="IF136" s="6">
        <f t="shared" si="131"/>
        <v>3281</v>
      </c>
      <c r="IG136" s="6">
        <f t="shared" si="131"/>
        <v>3755</v>
      </c>
      <c r="IH136" s="6">
        <f t="shared" si="131"/>
        <v>4231</v>
      </c>
    </row>
    <row r="137" spans="1:242" ht="15">
      <c r="A137" s="51"/>
      <c r="B137" s="24">
        <v>132</v>
      </c>
      <c r="C137" s="47">
        <f t="shared" si="80"/>
        <v>26725</v>
      </c>
      <c r="HP137" s="6"/>
      <c r="HQ137" s="6"/>
      <c r="HR137" s="6"/>
      <c r="HS137" s="6"/>
      <c r="HT137" s="6"/>
      <c r="HU137" s="6">
        <f>HU$4*HU$4-HU$4-(2*$C137-1)</f>
        <v>-2599</v>
      </c>
      <c r="HV137" s="6"/>
      <c r="HW137" s="6">
        <f t="shared" si="131"/>
        <v>-1693</v>
      </c>
      <c r="HX137" s="6">
        <f t="shared" si="131"/>
        <v>-1237</v>
      </c>
      <c r="HY137" s="6">
        <f t="shared" si="131"/>
        <v>-779</v>
      </c>
      <c r="HZ137" s="6">
        <f t="shared" si="131"/>
        <v>-319</v>
      </c>
      <c r="IA137" s="50">
        <f t="shared" si="131"/>
        <v>143</v>
      </c>
      <c r="IB137" s="6">
        <f t="shared" si="131"/>
        <v>607</v>
      </c>
      <c r="IC137" s="6">
        <f t="shared" si="131"/>
        <v>1073</v>
      </c>
      <c r="ID137" s="6">
        <f t="shared" si="131"/>
        <v>1541</v>
      </c>
      <c r="IE137" s="6">
        <f t="shared" si="131"/>
        <v>2011</v>
      </c>
      <c r="IF137" s="6">
        <f t="shared" si="131"/>
        <v>2483</v>
      </c>
      <c r="IG137" s="6">
        <f t="shared" si="131"/>
        <v>2957</v>
      </c>
      <c r="IH137" s="6">
        <f t="shared" si="131"/>
        <v>3433</v>
      </c>
    </row>
    <row r="138" spans="2:242" ht="15">
      <c r="B138" s="24">
        <v>133</v>
      </c>
      <c r="C138" s="47">
        <f t="shared" si="80"/>
        <v>27127</v>
      </c>
      <c r="HP138" s="6"/>
      <c r="HQ138" s="6"/>
      <c r="HR138" s="6"/>
      <c r="HS138" s="6"/>
      <c r="HT138" s="6"/>
      <c r="HU138" s="6">
        <f>HU$4*HU$4-HU$4-(2*$C138-1)</f>
        <v>-3403</v>
      </c>
      <c r="HV138" s="6"/>
      <c r="HW138" s="6">
        <f t="shared" si="131"/>
        <v>-2497</v>
      </c>
      <c r="HX138" s="6">
        <f t="shared" si="131"/>
        <v>-2041</v>
      </c>
      <c r="HY138" s="6">
        <f t="shared" si="131"/>
        <v>-1583</v>
      </c>
      <c r="HZ138" s="6">
        <f t="shared" si="131"/>
        <v>-1123</v>
      </c>
      <c r="IA138" s="6">
        <f t="shared" si="131"/>
        <v>-661</v>
      </c>
      <c r="IB138" s="6">
        <f t="shared" si="131"/>
        <v>-197</v>
      </c>
      <c r="IC138" s="49">
        <f t="shared" si="131"/>
        <v>269</v>
      </c>
      <c r="ID138" s="6">
        <f t="shared" si="131"/>
        <v>737</v>
      </c>
      <c r="IE138" s="6">
        <f t="shared" si="131"/>
        <v>1207</v>
      </c>
      <c r="IF138" s="6">
        <f t="shared" si="131"/>
        <v>1679</v>
      </c>
      <c r="IG138" s="6">
        <f t="shared" si="131"/>
        <v>2153</v>
      </c>
      <c r="IH138" s="6">
        <f t="shared" si="131"/>
        <v>2629</v>
      </c>
    </row>
    <row r="139" spans="2:242" ht="15">
      <c r="B139" s="24">
        <v>134</v>
      </c>
      <c r="C139" s="47">
        <f t="shared" si="80"/>
        <v>27532</v>
      </c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>
        <f aca="true" t="shared" si="132" ref="ID139:IH144">ID$4*ID$4-ID$4-(2*$C139-1)</f>
        <v>-73</v>
      </c>
      <c r="IE139" s="49">
        <f t="shared" si="132"/>
        <v>397</v>
      </c>
      <c r="IF139" s="6">
        <f t="shared" si="132"/>
        <v>869</v>
      </c>
      <c r="IG139" s="6">
        <f t="shared" si="132"/>
        <v>1343</v>
      </c>
      <c r="IH139" s="6">
        <f t="shared" si="132"/>
        <v>1819</v>
      </c>
    </row>
    <row r="140" spans="2:242" ht="15">
      <c r="B140" s="24">
        <v>135</v>
      </c>
      <c r="C140" s="47">
        <f aca="true" t="shared" si="133" ref="C140:C156">3/2*((B140-1)*(B140-1)-(B140-1))+9*(B140-1)+1</f>
        <v>27940</v>
      </c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>
        <f t="shared" si="132"/>
        <v>-889</v>
      </c>
      <c r="IE140" s="6">
        <f t="shared" si="132"/>
        <v>-419</v>
      </c>
      <c r="IF140" s="49">
        <f t="shared" si="132"/>
        <v>53</v>
      </c>
      <c r="IG140" s="6">
        <f t="shared" si="132"/>
        <v>527</v>
      </c>
      <c r="IH140" s="6">
        <f t="shared" si="132"/>
        <v>1003</v>
      </c>
    </row>
    <row r="141" spans="2:242" ht="15">
      <c r="B141" s="24">
        <v>136</v>
      </c>
      <c r="C141" s="47">
        <f t="shared" si="133"/>
        <v>28351</v>
      </c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>
        <f t="shared" si="132"/>
        <v>-1711</v>
      </c>
      <c r="IE141" s="6">
        <f t="shared" si="132"/>
        <v>-1241</v>
      </c>
      <c r="IF141" s="6">
        <f t="shared" si="132"/>
        <v>-769</v>
      </c>
      <c r="IG141" s="6">
        <f t="shared" si="132"/>
        <v>-295</v>
      </c>
      <c r="IH141" s="49">
        <f t="shared" si="132"/>
        <v>181</v>
      </c>
    </row>
    <row r="142" spans="2:256" ht="15">
      <c r="B142" s="24">
        <v>137</v>
      </c>
      <c r="C142" s="47">
        <f t="shared" si="133"/>
        <v>28765</v>
      </c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>
        <f t="shared" si="132"/>
        <v>-2539</v>
      </c>
      <c r="IE142" s="6">
        <f t="shared" si="132"/>
        <v>-2069</v>
      </c>
      <c r="IF142" s="6">
        <f t="shared" si="132"/>
        <v>-1597</v>
      </c>
      <c r="IG142" s="6">
        <f t="shared" si="132"/>
        <v>-1123</v>
      </c>
      <c r="IH142" s="6">
        <f t="shared" si="132"/>
        <v>-647</v>
      </c>
      <c r="II142" s="6">
        <f aca="true" t="shared" si="134" ref="II142:IV144">II$4*II$4-II$4-(2*$C142-1)</f>
        <v>-169</v>
      </c>
      <c r="IJ142" s="49">
        <f t="shared" si="134"/>
        <v>311</v>
      </c>
      <c r="IK142" s="6">
        <f t="shared" si="134"/>
        <v>793</v>
      </c>
      <c r="IL142" s="6">
        <f t="shared" si="134"/>
        <v>1277</v>
      </c>
      <c r="IM142" s="6">
        <f t="shared" si="134"/>
        <v>1763</v>
      </c>
      <c r="IN142" s="6">
        <f t="shared" si="134"/>
        <v>2251</v>
      </c>
      <c r="IO142" s="6">
        <f t="shared" si="134"/>
        <v>2741</v>
      </c>
      <c r="IP142" s="6">
        <f t="shared" si="134"/>
        <v>3233</v>
      </c>
      <c r="IQ142" s="6">
        <f t="shared" si="134"/>
        <v>3727</v>
      </c>
      <c r="IR142" s="6">
        <f t="shared" si="134"/>
        <v>4223</v>
      </c>
      <c r="IS142" s="6">
        <f t="shared" si="134"/>
        <v>4721</v>
      </c>
      <c r="IT142" s="6">
        <f t="shared" si="134"/>
        <v>5221</v>
      </c>
      <c r="IU142" s="6">
        <f t="shared" si="134"/>
        <v>5723</v>
      </c>
      <c r="IV142" s="6">
        <f t="shared" si="134"/>
        <v>7241</v>
      </c>
    </row>
    <row r="143" spans="2:256" ht="15">
      <c r="B143" s="24">
        <v>138</v>
      </c>
      <c r="C143" s="47">
        <f t="shared" si="133"/>
        <v>29182</v>
      </c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>
        <f t="shared" si="132"/>
        <v>-3373</v>
      </c>
      <c r="IE143" s="6">
        <f t="shared" si="132"/>
        <v>-2903</v>
      </c>
      <c r="IF143" s="6">
        <f t="shared" si="132"/>
        <v>-2431</v>
      </c>
      <c r="IG143" s="6">
        <f t="shared" si="132"/>
        <v>-1957</v>
      </c>
      <c r="IH143" s="6">
        <f t="shared" si="132"/>
        <v>-1481</v>
      </c>
      <c r="II143" s="6">
        <f t="shared" si="134"/>
        <v>-1003</v>
      </c>
      <c r="IJ143" s="6">
        <f t="shared" si="134"/>
        <v>-523</v>
      </c>
      <c r="IK143" s="6">
        <f t="shared" si="134"/>
        <v>-41</v>
      </c>
      <c r="IL143" s="49">
        <f t="shared" si="134"/>
        <v>443</v>
      </c>
      <c r="IM143" s="6">
        <f t="shared" si="134"/>
        <v>929</v>
      </c>
      <c r="IN143" s="6">
        <f t="shared" si="134"/>
        <v>1417</v>
      </c>
      <c r="IO143" s="6">
        <f t="shared" si="134"/>
        <v>1907</v>
      </c>
      <c r="IP143" s="6">
        <f t="shared" si="134"/>
        <v>2399</v>
      </c>
      <c r="IQ143" s="6">
        <f t="shared" si="134"/>
        <v>2893</v>
      </c>
      <c r="IR143" s="6">
        <f t="shared" si="134"/>
        <v>3389</v>
      </c>
      <c r="IS143" s="6">
        <f t="shared" si="134"/>
        <v>3887</v>
      </c>
      <c r="IT143" s="6">
        <f t="shared" si="134"/>
        <v>4387</v>
      </c>
      <c r="IU143" s="6">
        <f t="shared" si="134"/>
        <v>4889</v>
      </c>
      <c r="IV143" s="6">
        <f t="shared" si="134"/>
        <v>6407</v>
      </c>
    </row>
    <row r="144" spans="2:256" ht="15">
      <c r="B144" s="24">
        <v>139</v>
      </c>
      <c r="C144" s="47">
        <f t="shared" si="133"/>
        <v>29602</v>
      </c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>
        <f t="shared" si="132"/>
        <v>-4213</v>
      </c>
      <c r="IE144" s="6">
        <f t="shared" si="132"/>
        <v>-3743</v>
      </c>
      <c r="IF144" s="6">
        <f t="shared" si="132"/>
        <v>-3271</v>
      </c>
      <c r="IG144" s="6">
        <f t="shared" si="132"/>
        <v>-2797</v>
      </c>
      <c r="IH144" s="6">
        <f t="shared" si="132"/>
        <v>-2321</v>
      </c>
      <c r="II144" s="6">
        <f t="shared" si="134"/>
        <v>-1843</v>
      </c>
      <c r="IJ144" s="6">
        <f t="shared" si="134"/>
        <v>-1363</v>
      </c>
      <c r="IK144" s="6">
        <f t="shared" si="134"/>
        <v>-881</v>
      </c>
      <c r="IL144" s="6">
        <f t="shared" si="134"/>
        <v>-397</v>
      </c>
      <c r="IM144" s="49">
        <f t="shared" si="134"/>
        <v>89</v>
      </c>
      <c r="IN144" s="6">
        <f t="shared" si="134"/>
        <v>577</v>
      </c>
      <c r="IO144" s="6">
        <f t="shared" si="134"/>
        <v>1067</v>
      </c>
      <c r="IP144" s="6">
        <f t="shared" si="134"/>
        <v>1559</v>
      </c>
      <c r="IQ144" s="6">
        <f t="shared" si="134"/>
        <v>2053</v>
      </c>
      <c r="IR144" s="6">
        <f t="shared" si="134"/>
        <v>2549</v>
      </c>
      <c r="IS144" s="6">
        <f t="shared" si="134"/>
        <v>3047</v>
      </c>
      <c r="IT144" s="6">
        <f t="shared" si="134"/>
        <v>3547</v>
      </c>
      <c r="IU144" s="6">
        <f t="shared" si="134"/>
        <v>4049</v>
      </c>
      <c r="IV144" s="6">
        <f t="shared" si="134"/>
        <v>5567</v>
      </c>
    </row>
    <row r="145" spans="1:256" ht="15">
      <c r="A145" s="51"/>
      <c r="B145" s="24">
        <v>140</v>
      </c>
      <c r="C145" s="47">
        <f t="shared" si="133"/>
        <v>30025</v>
      </c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>
        <f aca="true" t="shared" si="135" ref="ID145:II156">ID$4*ID$4-ID$4-(2*$C145-1)</f>
        <v>-5059</v>
      </c>
      <c r="IE145" s="6">
        <f t="shared" si="135"/>
        <v>-4589</v>
      </c>
      <c r="IF145" s="6">
        <f t="shared" si="135"/>
        <v>-4117</v>
      </c>
      <c r="IG145" s="6">
        <f t="shared" si="135"/>
        <v>-3643</v>
      </c>
      <c r="IH145" s="6">
        <f t="shared" si="135"/>
        <v>-3167</v>
      </c>
      <c r="II145" s="6">
        <f t="shared" si="135"/>
        <v>-2689</v>
      </c>
      <c r="IJ145" s="6">
        <f aca="true" t="shared" si="136" ref="IJ145:IV146">IJ$4*IJ$4-IJ$4-(2*$C145-1)</f>
        <v>-2209</v>
      </c>
      <c r="IK145" s="6">
        <f t="shared" si="136"/>
        <v>-1727</v>
      </c>
      <c r="IL145" s="6">
        <f t="shared" si="136"/>
        <v>-1243</v>
      </c>
      <c r="IM145" s="6">
        <f t="shared" si="136"/>
        <v>-757</v>
      </c>
      <c r="IN145" s="6">
        <f t="shared" si="136"/>
        <v>-269</v>
      </c>
      <c r="IO145" s="50">
        <f t="shared" si="136"/>
        <v>221</v>
      </c>
      <c r="IP145" s="6">
        <f t="shared" si="136"/>
        <v>713</v>
      </c>
      <c r="IQ145" s="6">
        <f t="shared" si="136"/>
        <v>1207</v>
      </c>
      <c r="IR145" s="6">
        <f t="shared" si="136"/>
        <v>1703</v>
      </c>
      <c r="IS145" s="6">
        <f t="shared" si="136"/>
        <v>2201</v>
      </c>
      <c r="IT145" s="6">
        <f t="shared" si="136"/>
        <v>2701</v>
      </c>
      <c r="IU145" s="6">
        <f t="shared" si="136"/>
        <v>3203</v>
      </c>
      <c r="IV145" s="6">
        <f t="shared" si="136"/>
        <v>4721</v>
      </c>
    </row>
    <row r="146" spans="1:256" ht="15">
      <c r="A146" s="51"/>
      <c r="B146" s="24">
        <v>141</v>
      </c>
      <c r="C146" s="47">
        <f t="shared" si="133"/>
        <v>30451</v>
      </c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>
        <f t="shared" si="135"/>
        <v>-5911</v>
      </c>
      <c r="IE146" s="6">
        <f t="shared" si="135"/>
        <v>-5441</v>
      </c>
      <c r="IF146" s="6">
        <f t="shared" si="135"/>
        <v>-4969</v>
      </c>
      <c r="IG146" s="6">
        <f t="shared" si="135"/>
        <v>-4495</v>
      </c>
      <c r="IH146" s="6">
        <f t="shared" si="135"/>
        <v>-4019</v>
      </c>
      <c r="II146" s="6">
        <f t="shared" si="135"/>
        <v>-3541</v>
      </c>
      <c r="IJ146" s="6">
        <f t="shared" si="136"/>
        <v>-3061</v>
      </c>
      <c r="IK146" s="6">
        <f t="shared" si="136"/>
        <v>-2579</v>
      </c>
      <c r="IL146" s="6">
        <f t="shared" si="136"/>
        <v>-2095</v>
      </c>
      <c r="IM146" s="6">
        <f t="shared" si="136"/>
        <v>-1609</v>
      </c>
      <c r="IN146" s="6">
        <f t="shared" si="136"/>
        <v>-1121</v>
      </c>
      <c r="IO146" s="6">
        <f t="shared" si="136"/>
        <v>-631</v>
      </c>
      <c r="IP146" s="6">
        <f t="shared" si="136"/>
        <v>-139</v>
      </c>
      <c r="IQ146" s="50">
        <f t="shared" si="136"/>
        <v>355</v>
      </c>
      <c r="IR146" s="6">
        <f t="shared" si="136"/>
        <v>851</v>
      </c>
      <c r="IS146" s="6">
        <f t="shared" si="136"/>
        <v>1349</v>
      </c>
      <c r="IT146" s="6">
        <f t="shared" si="136"/>
        <v>1849</v>
      </c>
      <c r="IU146" s="6">
        <f t="shared" si="136"/>
        <v>2351</v>
      </c>
      <c r="IV146" s="6">
        <f t="shared" si="136"/>
        <v>3869</v>
      </c>
    </row>
    <row r="147" spans="2:256" ht="15">
      <c r="B147" s="24">
        <v>142</v>
      </c>
      <c r="C147" s="47">
        <f t="shared" si="133"/>
        <v>30880</v>
      </c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>
        <f t="shared" si="135"/>
        <v>-6769</v>
      </c>
      <c r="IE147" s="6">
        <f t="shared" si="135"/>
        <v>-6299</v>
      </c>
      <c r="IF147" s="6">
        <f t="shared" si="135"/>
        <v>-5827</v>
      </c>
      <c r="IG147" s="6">
        <f t="shared" si="135"/>
        <v>-5353</v>
      </c>
      <c r="IH147" s="6">
        <f t="shared" si="135"/>
        <v>-4877</v>
      </c>
      <c r="II147" s="6">
        <f t="shared" si="135"/>
        <v>-4399</v>
      </c>
      <c r="IJ147" s="6">
        <f aca="true" t="shared" si="137" ref="IJ147:IQ147">IJ$4*IJ$4-IJ$4-(2*$C147-1)</f>
        <v>-3919</v>
      </c>
      <c r="IK147" s="6">
        <f t="shared" si="137"/>
        <v>-3437</v>
      </c>
      <c r="IL147" s="6">
        <f t="shared" si="137"/>
        <v>-2953</v>
      </c>
      <c r="IM147" s="6">
        <f t="shared" si="137"/>
        <v>-2467</v>
      </c>
      <c r="IN147" s="6">
        <f t="shared" si="137"/>
        <v>-1979</v>
      </c>
      <c r="IO147" s="6">
        <f t="shared" si="137"/>
        <v>-1489</v>
      </c>
      <c r="IP147" s="6">
        <f t="shared" si="137"/>
        <v>-997</v>
      </c>
      <c r="IQ147" s="6">
        <f t="shared" si="137"/>
        <v>-503</v>
      </c>
      <c r="IR147" s="6">
        <f aca="true" t="shared" si="138" ref="IJ147:IU156">IR$4*IR$4-IR$4-(2*$C147-1)</f>
        <v>-7</v>
      </c>
      <c r="IS147" s="49">
        <f t="shared" si="138"/>
        <v>491</v>
      </c>
      <c r="IT147" s="6">
        <f t="shared" si="138"/>
        <v>991</v>
      </c>
      <c r="IU147" s="6">
        <f t="shared" si="138"/>
        <v>1493</v>
      </c>
      <c r="IV147" s="6">
        <f aca="true" t="shared" si="139" ref="IV147:IV156">IV$4*IV$4-IV$4-(2*$C147-1)</f>
        <v>3011</v>
      </c>
    </row>
    <row r="148" spans="2:256" ht="15">
      <c r="B148" s="24">
        <v>143</v>
      </c>
      <c r="C148" s="47">
        <f t="shared" si="133"/>
        <v>31312</v>
      </c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>
        <f t="shared" si="135"/>
        <v>-7633</v>
      </c>
      <c r="IE148" s="6">
        <f t="shared" si="135"/>
        <v>-7163</v>
      </c>
      <c r="IF148" s="6">
        <f t="shared" si="135"/>
        <v>-6691</v>
      </c>
      <c r="IG148" s="6">
        <f t="shared" si="135"/>
        <v>-6217</v>
      </c>
      <c r="IH148" s="6">
        <f t="shared" si="135"/>
        <v>-5741</v>
      </c>
      <c r="II148" s="6">
        <f t="shared" si="135"/>
        <v>-5263</v>
      </c>
      <c r="IJ148" s="6">
        <f t="shared" si="138"/>
        <v>-4783</v>
      </c>
      <c r="IK148" s="6">
        <f t="shared" si="138"/>
        <v>-4301</v>
      </c>
      <c r="IL148" s="6">
        <f t="shared" si="138"/>
        <v>-3817</v>
      </c>
      <c r="IM148" s="6">
        <f t="shared" si="138"/>
        <v>-3331</v>
      </c>
      <c r="IN148" s="6">
        <f t="shared" si="138"/>
        <v>-2843</v>
      </c>
      <c r="IO148" s="6">
        <f t="shared" si="138"/>
        <v>-2353</v>
      </c>
      <c r="IP148" s="6">
        <f t="shared" si="138"/>
        <v>-1861</v>
      </c>
      <c r="IQ148" s="6">
        <f t="shared" si="138"/>
        <v>-1367</v>
      </c>
      <c r="IR148" s="6">
        <f t="shared" si="138"/>
        <v>-871</v>
      </c>
      <c r="IS148" s="6">
        <f t="shared" si="138"/>
        <v>-373</v>
      </c>
      <c r="IT148" s="49">
        <f t="shared" si="138"/>
        <v>127</v>
      </c>
      <c r="IU148" s="6">
        <f t="shared" si="138"/>
        <v>629</v>
      </c>
      <c r="IV148" s="6">
        <f t="shared" si="139"/>
        <v>2147</v>
      </c>
    </row>
    <row r="149" spans="2:256" ht="15">
      <c r="B149" s="24">
        <v>144</v>
      </c>
      <c r="C149" s="47">
        <f t="shared" si="133"/>
        <v>31747</v>
      </c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>
        <f t="shared" si="135"/>
        <v>-8503</v>
      </c>
      <c r="IE149" s="6">
        <f t="shared" si="135"/>
        <v>-8033</v>
      </c>
      <c r="IF149" s="6">
        <f t="shared" si="135"/>
        <v>-7561</v>
      </c>
      <c r="IG149" s="6">
        <f t="shared" si="135"/>
        <v>-7087</v>
      </c>
      <c r="IH149" s="6">
        <f t="shared" si="135"/>
        <v>-6611</v>
      </c>
      <c r="II149" s="6">
        <f t="shared" si="135"/>
        <v>-6133</v>
      </c>
      <c r="IJ149" s="6">
        <f t="shared" si="138"/>
        <v>-5653</v>
      </c>
      <c r="IK149" s="6">
        <f t="shared" si="138"/>
        <v>-5171</v>
      </c>
      <c r="IL149" s="6">
        <f t="shared" si="138"/>
        <v>-4687</v>
      </c>
      <c r="IM149" s="6">
        <f t="shared" si="138"/>
        <v>-4201</v>
      </c>
      <c r="IN149" s="6">
        <f t="shared" si="138"/>
        <v>-3713</v>
      </c>
      <c r="IO149" s="6">
        <f t="shared" si="138"/>
        <v>-3223</v>
      </c>
      <c r="IP149" s="6">
        <f t="shared" si="138"/>
        <v>-2731</v>
      </c>
      <c r="IQ149" s="6">
        <f t="shared" si="138"/>
        <v>-2237</v>
      </c>
      <c r="IR149" s="6">
        <f t="shared" si="138"/>
        <v>-1741</v>
      </c>
      <c r="IS149" s="6">
        <f t="shared" si="138"/>
        <v>-1243</v>
      </c>
      <c r="IT149" s="6">
        <f t="shared" si="138"/>
        <v>-743</v>
      </c>
      <c r="IU149" s="6">
        <f t="shared" si="138"/>
        <v>-241</v>
      </c>
      <c r="IV149" s="49">
        <f t="shared" si="139"/>
        <v>1277</v>
      </c>
    </row>
    <row r="150" spans="2:256" ht="15">
      <c r="B150" s="24">
        <v>145</v>
      </c>
      <c r="C150" s="47">
        <f t="shared" si="133"/>
        <v>32185</v>
      </c>
      <c r="HP150" s="6"/>
      <c r="HU150" s="6"/>
      <c r="ID150" s="6">
        <f t="shared" si="135"/>
        <v>-9379</v>
      </c>
      <c r="IE150" s="6">
        <f t="shared" si="135"/>
        <v>-8909</v>
      </c>
      <c r="IF150" s="6">
        <f t="shared" si="135"/>
        <v>-8437</v>
      </c>
      <c r="IG150" s="6">
        <f t="shared" si="135"/>
        <v>-7963</v>
      </c>
      <c r="IH150" s="6">
        <f t="shared" si="135"/>
        <v>-7487</v>
      </c>
      <c r="II150" s="6">
        <f t="shared" si="135"/>
        <v>-7009</v>
      </c>
      <c r="IJ150" s="6">
        <f t="shared" si="138"/>
        <v>-6529</v>
      </c>
      <c r="IK150" s="6">
        <f t="shared" si="138"/>
        <v>-6047</v>
      </c>
      <c r="IL150" s="6">
        <f t="shared" si="138"/>
        <v>-5563</v>
      </c>
      <c r="IM150" s="6">
        <f t="shared" si="138"/>
        <v>-5077</v>
      </c>
      <c r="IN150" s="6">
        <f t="shared" si="138"/>
        <v>-4589</v>
      </c>
      <c r="IO150" s="6">
        <f t="shared" si="138"/>
        <v>-4099</v>
      </c>
      <c r="IP150" s="6">
        <f t="shared" si="138"/>
        <v>-3607</v>
      </c>
      <c r="IQ150" s="6">
        <f t="shared" si="138"/>
        <v>-3113</v>
      </c>
      <c r="IR150" s="6">
        <f t="shared" si="138"/>
        <v>-2617</v>
      </c>
      <c r="IS150" s="6">
        <f t="shared" si="138"/>
        <v>-2119</v>
      </c>
      <c r="IT150" s="6">
        <f t="shared" si="138"/>
        <v>-1619</v>
      </c>
      <c r="IU150" s="6">
        <f t="shared" si="138"/>
        <v>-1117</v>
      </c>
      <c r="IV150" s="49">
        <f t="shared" si="139"/>
        <v>401</v>
      </c>
    </row>
    <row r="151" spans="2:256" ht="15">
      <c r="B151" s="24">
        <v>146</v>
      </c>
      <c r="C151" s="47">
        <f t="shared" si="133"/>
        <v>32626</v>
      </c>
      <c r="HP151" s="6"/>
      <c r="HU151" s="6"/>
      <c r="ID151" s="6">
        <f t="shared" si="135"/>
        <v>-10261</v>
      </c>
      <c r="IE151" s="6">
        <f t="shared" si="135"/>
        <v>-9791</v>
      </c>
      <c r="IF151" s="6">
        <f t="shared" si="135"/>
        <v>-9319</v>
      </c>
      <c r="IG151" s="6">
        <f t="shared" si="135"/>
        <v>-8845</v>
      </c>
      <c r="IH151" s="6">
        <f t="shared" si="135"/>
        <v>-8369</v>
      </c>
      <c r="II151" s="6">
        <f t="shared" si="135"/>
        <v>-7891</v>
      </c>
      <c r="IJ151" s="6">
        <f t="shared" si="138"/>
        <v>-7411</v>
      </c>
      <c r="IK151" s="6">
        <f t="shared" si="138"/>
        <v>-6929</v>
      </c>
      <c r="IL151" s="6">
        <f t="shared" si="138"/>
        <v>-6445</v>
      </c>
      <c r="IM151" s="6">
        <f t="shared" si="138"/>
        <v>-5959</v>
      </c>
      <c r="IN151" s="6">
        <f t="shared" si="138"/>
        <v>-5471</v>
      </c>
      <c r="IO151" s="6">
        <f t="shared" si="138"/>
        <v>-4981</v>
      </c>
      <c r="IP151" s="6">
        <f t="shared" si="138"/>
        <v>-4489</v>
      </c>
      <c r="IQ151" s="6">
        <f t="shared" si="138"/>
        <v>-3995</v>
      </c>
      <c r="IR151" s="6">
        <f t="shared" si="138"/>
        <v>-3499</v>
      </c>
      <c r="IS151" s="6">
        <f t="shared" si="138"/>
        <v>-3001</v>
      </c>
      <c r="IT151" s="6">
        <f t="shared" si="138"/>
        <v>-2501</v>
      </c>
      <c r="IU151" s="6">
        <f t="shared" si="138"/>
        <v>-1999</v>
      </c>
      <c r="IV151" s="6">
        <f t="shared" si="139"/>
        <v>-481</v>
      </c>
    </row>
    <row r="152" spans="2:256" ht="15">
      <c r="B152" s="24">
        <v>147</v>
      </c>
      <c r="C152" s="47">
        <f t="shared" si="133"/>
        <v>33070</v>
      </c>
      <c r="HP152" s="6"/>
      <c r="HU152" s="6"/>
      <c r="ID152" s="6">
        <f t="shared" si="135"/>
        <v>-11149</v>
      </c>
      <c r="IE152" s="6">
        <f t="shared" si="135"/>
        <v>-10679</v>
      </c>
      <c r="IF152" s="6">
        <f t="shared" si="135"/>
        <v>-10207</v>
      </c>
      <c r="IG152" s="6">
        <f t="shared" si="135"/>
        <v>-9733</v>
      </c>
      <c r="IH152" s="6">
        <f t="shared" si="135"/>
        <v>-9257</v>
      </c>
      <c r="II152" s="6">
        <f t="shared" si="135"/>
        <v>-8779</v>
      </c>
      <c r="IJ152" s="6">
        <f t="shared" si="138"/>
        <v>-8299</v>
      </c>
      <c r="IK152" s="6">
        <f t="shared" si="138"/>
        <v>-7817</v>
      </c>
      <c r="IL152" s="6">
        <f t="shared" si="138"/>
        <v>-7333</v>
      </c>
      <c r="IM152" s="6">
        <f t="shared" si="138"/>
        <v>-6847</v>
      </c>
      <c r="IN152" s="6">
        <f t="shared" si="138"/>
        <v>-6359</v>
      </c>
      <c r="IO152" s="6">
        <f t="shared" si="138"/>
        <v>-5869</v>
      </c>
      <c r="IP152" s="6">
        <f t="shared" si="138"/>
        <v>-5377</v>
      </c>
      <c r="IQ152" s="6">
        <f t="shared" si="138"/>
        <v>-4883</v>
      </c>
      <c r="IR152" s="6">
        <f t="shared" si="138"/>
        <v>-4387</v>
      </c>
      <c r="IS152" s="6">
        <f t="shared" si="138"/>
        <v>-3889</v>
      </c>
      <c r="IT152" s="6">
        <f t="shared" si="138"/>
        <v>-3389</v>
      </c>
      <c r="IU152" s="6">
        <f t="shared" si="138"/>
        <v>-2887</v>
      </c>
      <c r="IV152" s="6">
        <f t="shared" si="139"/>
        <v>-1369</v>
      </c>
    </row>
    <row r="153" spans="2:256" ht="15">
      <c r="B153" s="24">
        <v>148</v>
      </c>
      <c r="C153" s="47">
        <f t="shared" si="133"/>
        <v>33517</v>
      </c>
      <c r="HP153" s="6"/>
      <c r="HU153" s="6"/>
      <c r="ID153" s="6">
        <f t="shared" si="135"/>
        <v>-12043</v>
      </c>
      <c r="IE153" s="6">
        <f t="shared" si="135"/>
        <v>-11573</v>
      </c>
      <c r="IF153" s="6">
        <f t="shared" si="135"/>
        <v>-11101</v>
      </c>
      <c r="IG153" s="6">
        <f t="shared" si="135"/>
        <v>-10627</v>
      </c>
      <c r="IH153" s="6">
        <f t="shared" si="135"/>
        <v>-10151</v>
      </c>
      <c r="II153" s="6">
        <f t="shared" si="135"/>
        <v>-9673</v>
      </c>
      <c r="IJ153" s="6">
        <f t="shared" si="138"/>
        <v>-9193</v>
      </c>
      <c r="IK153" s="6">
        <f t="shared" si="138"/>
        <v>-8711</v>
      </c>
      <c r="IL153" s="6">
        <f t="shared" si="138"/>
        <v>-8227</v>
      </c>
      <c r="IM153" s="6">
        <f t="shared" si="138"/>
        <v>-7741</v>
      </c>
      <c r="IN153" s="6">
        <f t="shared" si="138"/>
        <v>-7253</v>
      </c>
      <c r="IO153" s="6">
        <f t="shared" si="138"/>
        <v>-6763</v>
      </c>
      <c r="IP153" s="6">
        <f t="shared" si="138"/>
        <v>-6271</v>
      </c>
      <c r="IQ153" s="6">
        <f t="shared" si="138"/>
        <v>-5777</v>
      </c>
      <c r="IR153" s="6">
        <f t="shared" si="138"/>
        <v>-5281</v>
      </c>
      <c r="IS153" s="6">
        <f t="shared" si="138"/>
        <v>-4783</v>
      </c>
      <c r="IT153" s="6">
        <f t="shared" si="138"/>
        <v>-4283</v>
      </c>
      <c r="IU153" s="6">
        <f t="shared" si="138"/>
        <v>-3781</v>
      </c>
      <c r="IV153" s="6">
        <f t="shared" si="139"/>
        <v>-2263</v>
      </c>
    </row>
    <row r="154" spans="2:256" ht="15">
      <c r="B154" s="24">
        <v>149</v>
      </c>
      <c r="C154" s="47">
        <f t="shared" si="133"/>
        <v>33967</v>
      </c>
      <c r="HP154" s="6"/>
      <c r="HU154" s="6"/>
      <c r="ID154" s="6">
        <f t="shared" si="135"/>
        <v>-12943</v>
      </c>
      <c r="IE154" s="6">
        <f t="shared" si="135"/>
        <v>-12473</v>
      </c>
      <c r="IF154" s="6">
        <f t="shared" si="135"/>
        <v>-12001</v>
      </c>
      <c r="IG154" s="6">
        <f t="shared" si="135"/>
        <v>-11527</v>
      </c>
      <c r="IH154" s="6">
        <f t="shared" si="135"/>
        <v>-11051</v>
      </c>
      <c r="II154" s="6">
        <f t="shared" si="135"/>
        <v>-10573</v>
      </c>
      <c r="IJ154" s="6">
        <f t="shared" si="138"/>
        <v>-10093</v>
      </c>
      <c r="IK154" s="6">
        <f t="shared" si="138"/>
        <v>-9611</v>
      </c>
      <c r="IL154" s="6">
        <f t="shared" si="138"/>
        <v>-9127</v>
      </c>
      <c r="IM154" s="6">
        <f t="shared" si="138"/>
        <v>-8641</v>
      </c>
      <c r="IN154" s="6">
        <f t="shared" si="138"/>
        <v>-8153</v>
      </c>
      <c r="IO154" s="6">
        <f t="shared" si="138"/>
        <v>-7663</v>
      </c>
      <c r="IP154" s="6">
        <f t="shared" si="138"/>
        <v>-7171</v>
      </c>
      <c r="IQ154" s="6">
        <f t="shared" si="138"/>
        <v>-6677</v>
      </c>
      <c r="IR154" s="6">
        <f t="shared" si="138"/>
        <v>-6181</v>
      </c>
      <c r="IS154" s="6">
        <f t="shared" si="138"/>
        <v>-5683</v>
      </c>
      <c r="IT154" s="6">
        <f t="shared" si="138"/>
        <v>-5183</v>
      </c>
      <c r="IU154" s="6">
        <f t="shared" si="138"/>
        <v>-4681</v>
      </c>
      <c r="IV154" s="6">
        <f t="shared" si="139"/>
        <v>-3163</v>
      </c>
    </row>
    <row r="155" spans="2:256" ht="15">
      <c r="B155" s="24">
        <v>150</v>
      </c>
      <c r="C155" s="47">
        <f t="shared" si="133"/>
        <v>34420</v>
      </c>
      <c r="HP155" s="6"/>
      <c r="ID155" s="6">
        <f t="shared" si="135"/>
        <v>-13849</v>
      </c>
      <c r="IE155" s="6">
        <f t="shared" si="135"/>
        <v>-13379</v>
      </c>
      <c r="IF155" s="6">
        <f t="shared" si="135"/>
        <v>-12907</v>
      </c>
      <c r="IG155" s="6">
        <f t="shared" si="135"/>
        <v>-12433</v>
      </c>
      <c r="IH155" s="6">
        <f t="shared" si="135"/>
        <v>-11957</v>
      </c>
      <c r="II155" s="6">
        <f t="shared" si="135"/>
        <v>-11479</v>
      </c>
      <c r="IJ155" s="6">
        <f t="shared" si="138"/>
        <v>-10999</v>
      </c>
      <c r="IK155" s="6">
        <f t="shared" si="138"/>
        <v>-10517</v>
      </c>
      <c r="IL155" s="6">
        <f t="shared" si="138"/>
        <v>-10033</v>
      </c>
      <c r="IM155" s="6">
        <f t="shared" si="138"/>
        <v>-9547</v>
      </c>
      <c r="IN155" s="6">
        <f t="shared" si="138"/>
        <v>-9059</v>
      </c>
      <c r="IO155" s="6">
        <f t="shared" si="138"/>
        <v>-8569</v>
      </c>
      <c r="IP155" s="6">
        <f t="shared" si="138"/>
        <v>-8077</v>
      </c>
      <c r="IQ155" s="6">
        <f t="shared" si="138"/>
        <v>-7583</v>
      </c>
      <c r="IR155" s="6">
        <f t="shared" si="138"/>
        <v>-7087</v>
      </c>
      <c r="IS155" s="6">
        <f t="shared" si="138"/>
        <v>-6589</v>
      </c>
      <c r="IT155" s="6">
        <f t="shared" si="138"/>
        <v>-6089</v>
      </c>
      <c r="IU155" s="6">
        <f t="shared" si="138"/>
        <v>-5587</v>
      </c>
      <c r="IV155" s="6">
        <f t="shared" si="139"/>
        <v>-4069</v>
      </c>
    </row>
    <row r="156" spans="2:256" ht="15">
      <c r="B156" s="24">
        <v>151</v>
      </c>
      <c r="C156" s="47">
        <f t="shared" si="133"/>
        <v>34876</v>
      </c>
      <c r="E156" s="2" t="s">
        <v>242</v>
      </c>
      <c r="G156" s="2" t="s">
        <v>243</v>
      </c>
      <c r="HP156" s="6"/>
      <c r="ID156" s="6">
        <f t="shared" si="135"/>
        <v>-14761</v>
      </c>
      <c r="IE156" s="6">
        <f t="shared" si="135"/>
        <v>-14291</v>
      </c>
      <c r="IF156" s="6">
        <f t="shared" si="135"/>
        <v>-13819</v>
      </c>
      <c r="IG156" s="6">
        <f t="shared" si="135"/>
        <v>-13345</v>
      </c>
      <c r="IH156" s="6">
        <f t="shared" si="135"/>
        <v>-12869</v>
      </c>
      <c r="II156" s="6">
        <f t="shared" si="135"/>
        <v>-12391</v>
      </c>
      <c r="IJ156" s="6">
        <f t="shared" si="138"/>
        <v>-11911</v>
      </c>
      <c r="IK156" s="6">
        <f t="shared" si="138"/>
        <v>-11429</v>
      </c>
      <c r="IL156" s="6">
        <f t="shared" si="138"/>
        <v>-10945</v>
      </c>
      <c r="IM156" s="6">
        <f t="shared" si="138"/>
        <v>-10459</v>
      </c>
      <c r="IN156" s="6">
        <f t="shared" si="138"/>
        <v>-9971</v>
      </c>
      <c r="IO156" s="6">
        <f t="shared" si="138"/>
        <v>-9481</v>
      </c>
      <c r="IP156" s="6">
        <f t="shared" si="138"/>
        <v>-8989</v>
      </c>
      <c r="IQ156" s="6">
        <f t="shared" si="138"/>
        <v>-8495</v>
      </c>
      <c r="IR156" s="6">
        <f t="shared" si="138"/>
        <v>-7999</v>
      </c>
      <c r="IS156" s="6">
        <f t="shared" si="138"/>
        <v>-7501</v>
      </c>
      <c r="IT156" s="6">
        <f t="shared" si="138"/>
        <v>-7001</v>
      </c>
      <c r="IU156" s="6">
        <f t="shared" si="138"/>
        <v>-6499</v>
      </c>
      <c r="IV156" s="6">
        <f t="shared" si="139"/>
        <v>-4981</v>
      </c>
    </row>
    <row r="157" spans="5:238" ht="15">
      <c r="E157" s="2" t="s">
        <v>240</v>
      </c>
      <c r="G157" s="2" t="s">
        <v>241</v>
      </c>
      <c r="HP157" s="6"/>
      <c r="ID157" s="6"/>
    </row>
    <row r="158" ht="15">
      <c r="ID158" s="6"/>
    </row>
    <row r="159" spans="1:238" ht="15">
      <c r="A159" s="2" t="s">
        <v>238</v>
      </c>
      <c r="B159" s="2">
        <v>1</v>
      </c>
      <c r="C159" s="28">
        <v>55</v>
      </c>
      <c r="D159" s="2">
        <v>5</v>
      </c>
      <c r="E159" s="2">
        <v>11</v>
      </c>
      <c r="F159" s="2">
        <v>1</v>
      </c>
      <c r="G159" s="2">
        <v>5</v>
      </c>
      <c r="H159" s="2">
        <v>11</v>
      </c>
      <c r="ID159" s="6"/>
    </row>
    <row r="160" spans="1:238" ht="15">
      <c r="A160" s="2"/>
      <c r="B160" s="2">
        <v>2</v>
      </c>
      <c r="C160" s="28">
        <v>121</v>
      </c>
      <c r="D160" s="2">
        <v>11</v>
      </c>
      <c r="E160" s="2">
        <v>11</v>
      </c>
      <c r="F160" s="2">
        <v>2</v>
      </c>
      <c r="G160" s="2">
        <v>7</v>
      </c>
      <c r="H160" s="2">
        <v>13</v>
      </c>
      <c r="ID160" s="6"/>
    </row>
    <row r="161" spans="1:8" ht="15">
      <c r="A161" s="2"/>
      <c r="B161" s="2">
        <v>3</v>
      </c>
      <c r="C161" s="28">
        <v>143</v>
      </c>
      <c r="D161" s="2">
        <v>11</v>
      </c>
      <c r="E161" s="2">
        <v>13</v>
      </c>
      <c r="F161" s="2">
        <v>3</v>
      </c>
      <c r="G161" s="2">
        <v>11</v>
      </c>
      <c r="H161" s="2">
        <v>17</v>
      </c>
    </row>
    <row r="162" spans="1:8" ht="15">
      <c r="A162" s="2"/>
      <c r="B162" s="2">
        <v>4</v>
      </c>
      <c r="C162" s="28">
        <v>155</v>
      </c>
      <c r="D162" s="2">
        <v>5</v>
      </c>
      <c r="E162" s="2">
        <v>31</v>
      </c>
      <c r="F162" s="2">
        <v>4</v>
      </c>
      <c r="G162" s="2">
        <v>13</v>
      </c>
      <c r="H162" s="2">
        <v>19</v>
      </c>
    </row>
    <row r="163" spans="1:8" ht="15">
      <c r="A163" s="2"/>
      <c r="B163" s="2">
        <v>5</v>
      </c>
      <c r="C163" s="28">
        <v>221</v>
      </c>
      <c r="D163" s="2">
        <v>13</v>
      </c>
      <c r="E163" s="2">
        <v>17</v>
      </c>
      <c r="F163" s="2">
        <v>5</v>
      </c>
      <c r="G163" s="2">
        <v>17</v>
      </c>
      <c r="H163" s="2">
        <v>23</v>
      </c>
    </row>
    <row r="164" spans="1:8" ht="15">
      <c r="A164" s="2"/>
      <c r="B164" s="2">
        <v>6</v>
      </c>
      <c r="C164" s="28">
        <v>209</v>
      </c>
      <c r="D164" s="2">
        <v>11</v>
      </c>
      <c r="E164" s="2">
        <v>19</v>
      </c>
      <c r="F164" s="2">
        <v>1</v>
      </c>
      <c r="G164" s="2"/>
      <c r="H164" s="2">
        <v>29</v>
      </c>
    </row>
    <row r="165" spans="1:8" ht="15">
      <c r="A165" s="2"/>
      <c r="B165" s="2">
        <v>7</v>
      </c>
      <c r="C165" s="28">
        <v>221</v>
      </c>
      <c r="D165" s="2">
        <v>13</v>
      </c>
      <c r="E165" s="2">
        <v>17</v>
      </c>
      <c r="F165" s="2">
        <v>2</v>
      </c>
      <c r="G165" s="2"/>
      <c r="H165" s="2">
        <v>31</v>
      </c>
    </row>
    <row r="166" spans="1:10" ht="15">
      <c r="A166" s="2"/>
      <c r="B166" s="2">
        <v>8</v>
      </c>
      <c r="C166" s="28">
        <v>253</v>
      </c>
      <c r="D166" s="2">
        <v>11</v>
      </c>
      <c r="E166" s="2">
        <v>23</v>
      </c>
      <c r="F166" s="2">
        <v>3</v>
      </c>
      <c r="G166" s="2"/>
      <c r="H166" s="2">
        <v>41</v>
      </c>
      <c r="J166" s="52"/>
    </row>
    <row r="167" spans="1:8" ht="15">
      <c r="A167" s="2"/>
      <c r="B167" s="2">
        <v>89</v>
      </c>
      <c r="C167" s="28">
        <v>287</v>
      </c>
      <c r="D167" s="2">
        <v>7</v>
      </c>
      <c r="E167" s="2">
        <v>41</v>
      </c>
      <c r="F167" s="2">
        <v>4</v>
      </c>
      <c r="H167" s="2">
        <v>71</v>
      </c>
    </row>
    <row r="168" spans="1:8" ht="15">
      <c r="A168" s="2"/>
      <c r="B168" s="2">
        <v>10</v>
      </c>
      <c r="C168" s="28">
        <v>323</v>
      </c>
      <c r="D168" s="2">
        <v>17</v>
      </c>
      <c r="E168" s="2">
        <v>19</v>
      </c>
      <c r="F168" s="2">
        <v>5</v>
      </c>
      <c r="G168" s="2"/>
      <c r="H168" s="2"/>
    </row>
    <row r="169" spans="1:8" ht="15">
      <c r="A169" s="2"/>
      <c r="B169" s="2">
        <v>11</v>
      </c>
      <c r="C169" s="28">
        <v>299</v>
      </c>
      <c r="D169" s="2">
        <v>13</v>
      </c>
      <c r="E169" s="2">
        <v>23</v>
      </c>
      <c r="F169" s="2">
        <v>1</v>
      </c>
      <c r="G169" s="2"/>
      <c r="H169" s="2"/>
    </row>
    <row r="170" spans="1:8" ht="15">
      <c r="A170" s="2"/>
      <c r="B170" s="2">
        <v>12</v>
      </c>
      <c r="C170" s="28">
        <v>377</v>
      </c>
      <c r="D170" s="2">
        <v>13</v>
      </c>
      <c r="E170" s="2">
        <v>29</v>
      </c>
      <c r="F170" s="2">
        <v>2</v>
      </c>
      <c r="G170" s="2"/>
      <c r="H170" s="2"/>
    </row>
    <row r="171" spans="2:8" ht="15">
      <c r="B171" s="2">
        <v>13</v>
      </c>
      <c r="C171" s="2">
        <v>121</v>
      </c>
      <c r="D171" s="2">
        <v>11</v>
      </c>
      <c r="E171" s="2">
        <v>11</v>
      </c>
      <c r="F171" s="2">
        <v>1</v>
      </c>
      <c r="G171" s="2"/>
      <c r="H171" s="2"/>
    </row>
    <row r="172" spans="2:8" ht="15">
      <c r="B172" s="2">
        <v>14</v>
      </c>
      <c r="C172" s="2">
        <v>155</v>
      </c>
      <c r="D172" s="2">
        <v>5</v>
      </c>
      <c r="E172" s="2">
        <v>31</v>
      </c>
      <c r="F172" s="2">
        <v>3</v>
      </c>
      <c r="H172" s="6" t="s">
        <v>239</v>
      </c>
    </row>
    <row r="173" spans="2:5" ht="15">
      <c r="B173" s="2">
        <v>15</v>
      </c>
      <c r="C173" s="2">
        <v>209</v>
      </c>
      <c r="D173" s="2">
        <v>11</v>
      </c>
      <c r="E173" s="2">
        <v>19</v>
      </c>
    </row>
    <row r="174" spans="2:5" ht="15">
      <c r="B174" s="2">
        <v>16</v>
      </c>
      <c r="C174" s="2">
        <v>143</v>
      </c>
      <c r="D174" s="2">
        <v>11</v>
      </c>
      <c r="E174" s="2">
        <v>13</v>
      </c>
    </row>
    <row r="175" spans="2:5" ht="15">
      <c r="B175" s="2">
        <v>17</v>
      </c>
      <c r="C175" s="2">
        <v>221</v>
      </c>
      <c r="D175" s="2">
        <v>13</v>
      </c>
      <c r="E175" s="2">
        <v>17</v>
      </c>
    </row>
    <row r="176" spans="2:5" ht="15">
      <c r="B176" s="2">
        <v>18</v>
      </c>
      <c r="C176" s="53">
        <v>355</v>
      </c>
      <c r="D176" s="2">
        <v>5</v>
      </c>
      <c r="E176" s="2">
        <v>71</v>
      </c>
    </row>
    <row r="177" ht="15">
      <c r="B177" s="2">
        <v>19</v>
      </c>
    </row>
    <row r="178" ht="15">
      <c r="B178" s="2">
        <v>20</v>
      </c>
    </row>
    <row r="180" spans="2:8" ht="15">
      <c r="B180" s="2"/>
      <c r="C180" s="2">
        <v>209</v>
      </c>
      <c r="D180" s="2"/>
      <c r="E180" s="2"/>
      <c r="F180" s="2">
        <v>151</v>
      </c>
      <c r="G180" s="2">
        <v>265</v>
      </c>
      <c r="H180" s="54">
        <f aca="true" t="shared" si="140" ref="H180:H186">G180/F180</f>
        <v>1.7549668874172186</v>
      </c>
    </row>
    <row r="181" spans="3:8" ht="15">
      <c r="C181" s="2">
        <v>143</v>
      </c>
      <c r="D181" s="2"/>
      <c r="E181" s="2"/>
      <c r="F181" s="2">
        <v>210</v>
      </c>
      <c r="G181" s="2">
        <v>367</v>
      </c>
      <c r="H181" s="2">
        <f t="shared" si="140"/>
        <v>1.7476190476190476</v>
      </c>
    </row>
    <row r="182" spans="3:8" ht="15">
      <c r="C182" s="2">
        <v>505</v>
      </c>
      <c r="F182" s="2">
        <v>271</v>
      </c>
      <c r="G182" s="2">
        <v>473</v>
      </c>
      <c r="H182" s="2">
        <f t="shared" si="140"/>
        <v>1.7453874538745386</v>
      </c>
    </row>
    <row r="183" spans="3:8" ht="15">
      <c r="C183" s="2">
        <v>323</v>
      </c>
      <c r="F183" s="2">
        <v>274</v>
      </c>
      <c r="G183" s="2">
        <v>478</v>
      </c>
      <c r="H183" s="2">
        <f t="shared" si="140"/>
        <v>1.7445255474452555</v>
      </c>
    </row>
    <row r="184" spans="3:12" ht="15">
      <c r="C184" s="2">
        <v>923</v>
      </c>
      <c r="F184" s="2">
        <v>280</v>
      </c>
      <c r="G184" s="2">
        <v>488</v>
      </c>
      <c r="H184" s="2">
        <f t="shared" si="140"/>
        <v>1.7428571428571429</v>
      </c>
      <c r="J184" s="2">
        <f>H184*H184</f>
        <v>3.0375510204081633</v>
      </c>
      <c r="L184" s="2">
        <f>J184*J184</f>
        <v>9.226716201582674</v>
      </c>
    </row>
    <row r="185" spans="3:8" ht="15">
      <c r="C185" s="2">
        <v>209</v>
      </c>
      <c r="F185" s="2">
        <v>281</v>
      </c>
      <c r="G185" s="2">
        <v>490</v>
      </c>
      <c r="H185" s="2">
        <f t="shared" si="140"/>
        <v>1.7437722419928825</v>
      </c>
    </row>
    <row r="186" spans="3:8" ht="15">
      <c r="C186" s="2">
        <v>473</v>
      </c>
      <c r="F186" s="2">
        <v>282</v>
      </c>
      <c r="G186" s="2">
        <v>492</v>
      </c>
      <c r="H186" s="2">
        <f t="shared" si="140"/>
        <v>1.7446808510638299</v>
      </c>
    </row>
    <row r="187" spans="6:8" ht="15">
      <c r="F187" s="2"/>
      <c r="G187" s="2"/>
      <c r="H187" s="2" t="s">
        <v>247</v>
      </c>
    </row>
    <row r="188" spans="6:8" ht="15">
      <c r="F188" s="2"/>
      <c r="G188" s="2"/>
      <c r="H188" s="2"/>
    </row>
    <row r="189" spans="6:8" ht="15">
      <c r="F189" s="2"/>
      <c r="G189" s="2"/>
      <c r="H189" s="2"/>
    </row>
    <row r="192" ht="15">
      <c r="D192" s="2" t="s">
        <v>244</v>
      </c>
    </row>
    <row r="193" spans="4:5" ht="15">
      <c r="D193" s="2">
        <v>3</v>
      </c>
      <c r="E193" s="2"/>
    </row>
    <row r="194" spans="4:7" ht="15">
      <c r="D194" s="2">
        <v>7</v>
      </c>
      <c r="E194" s="2">
        <v>4</v>
      </c>
      <c r="G194" s="2"/>
    </row>
    <row r="195" spans="3:6" ht="15">
      <c r="C195" s="2"/>
      <c r="D195" s="2">
        <v>43</v>
      </c>
      <c r="E195" s="2">
        <v>36</v>
      </c>
      <c r="F195" s="2"/>
    </row>
    <row r="196" spans="3:5" ht="15">
      <c r="C196" s="2"/>
      <c r="D196" s="2">
        <v>61</v>
      </c>
      <c r="E196" s="2">
        <v>18</v>
      </c>
    </row>
    <row r="197" spans="3:7" ht="15">
      <c r="C197" s="2"/>
      <c r="D197" s="2">
        <v>79</v>
      </c>
      <c r="E197" s="2">
        <v>18</v>
      </c>
      <c r="G197" s="2"/>
    </row>
    <row r="198" spans="3:5" ht="15">
      <c r="C198" s="2"/>
      <c r="D198" s="2">
        <v>97</v>
      </c>
      <c r="E198" s="2">
        <v>18</v>
      </c>
    </row>
    <row r="199" spans="4:5" ht="15">
      <c r="D199" s="2">
        <v>103</v>
      </c>
      <c r="E199" s="2">
        <v>6</v>
      </c>
    </row>
    <row r="200" spans="4:7" ht="15">
      <c r="D200" s="2">
        <v>157</v>
      </c>
      <c r="E200" s="2">
        <v>54</v>
      </c>
      <c r="G200" s="2"/>
    </row>
    <row r="201" spans="4:7" ht="15">
      <c r="D201" s="2">
        <v>193</v>
      </c>
      <c r="E201" s="2">
        <v>36</v>
      </c>
      <c r="F201" s="2"/>
      <c r="G201" s="2"/>
    </row>
    <row r="202" spans="4:6" ht="15">
      <c r="D202" s="2">
        <v>211</v>
      </c>
      <c r="E202" s="2">
        <v>18</v>
      </c>
      <c r="F202" s="2"/>
    </row>
    <row r="203" ht="15">
      <c r="F203" s="2"/>
    </row>
    <row r="204" ht="15">
      <c r="F204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25">
      <selection activeCell="J37" sqref="J37"/>
    </sheetView>
  </sheetViews>
  <sheetFormatPr defaultColWidth="9.140625" defaultRowHeight="12.75"/>
  <sheetData>
    <row r="1" spans="1:13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256" ht="15">
      <c r="A2" s="2"/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  <c r="BD2" s="2">
        <v>54</v>
      </c>
      <c r="BE2" s="2">
        <v>55</v>
      </c>
      <c r="BF2" s="2">
        <v>56</v>
      </c>
      <c r="BG2" s="2">
        <v>57</v>
      </c>
      <c r="BH2" s="2">
        <v>58</v>
      </c>
      <c r="BI2" s="2">
        <v>59</v>
      </c>
      <c r="BJ2" s="2">
        <v>60</v>
      </c>
      <c r="BK2" s="2">
        <v>61</v>
      </c>
      <c r="BL2" s="2">
        <v>62</v>
      </c>
      <c r="BM2" s="2">
        <v>63</v>
      </c>
      <c r="BN2" s="2">
        <v>64</v>
      </c>
      <c r="BO2" s="2">
        <v>65</v>
      </c>
      <c r="BP2" s="2">
        <v>66</v>
      </c>
      <c r="BQ2" s="2">
        <v>67</v>
      </c>
      <c r="BR2" s="2">
        <v>68</v>
      </c>
      <c r="BS2" s="2">
        <v>69</v>
      </c>
      <c r="BT2" s="2">
        <v>70</v>
      </c>
      <c r="BU2" s="2">
        <v>71</v>
      </c>
      <c r="BV2" s="2">
        <v>72</v>
      </c>
      <c r="BW2" s="2">
        <v>73</v>
      </c>
      <c r="BX2" s="2">
        <v>74</v>
      </c>
      <c r="BY2" s="2">
        <v>75</v>
      </c>
      <c r="BZ2" s="2">
        <v>76</v>
      </c>
      <c r="CA2" s="2">
        <v>77</v>
      </c>
      <c r="CB2" s="2">
        <v>78</v>
      </c>
      <c r="CC2" s="2">
        <v>79</v>
      </c>
      <c r="CD2" s="2">
        <v>80</v>
      </c>
      <c r="CE2" s="2">
        <v>81</v>
      </c>
      <c r="CF2" s="2">
        <v>82</v>
      </c>
      <c r="CG2" s="2">
        <v>83</v>
      </c>
      <c r="CH2" s="2">
        <v>84</v>
      </c>
      <c r="CI2" s="2">
        <v>85</v>
      </c>
      <c r="CJ2" s="2">
        <v>86</v>
      </c>
      <c r="CK2" s="2">
        <v>87</v>
      </c>
      <c r="CL2" s="2">
        <v>88</v>
      </c>
      <c r="CM2" s="2">
        <v>89</v>
      </c>
      <c r="CN2" s="2">
        <v>90</v>
      </c>
      <c r="CO2" s="2">
        <v>91</v>
      </c>
      <c r="CP2" s="2">
        <v>92</v>
      </c>
      <c r="CQ2" s="2">
        <v>93</v>
      </c>
      <c r="CR2" s="2">
        <v>94</v>
      </c>
      <c r="CS2" s="2">
        <v>95</v>
      </c>
      <c r="CT2" s="2">
        <v>96</v>
      </c>
      <c r="CU2" s="2">
        <v>97</v>
      </c>
      <c r="CV2" s="2">
        <v>98</v>
      </c>
      <c r="CW2" s="2">
        <v>99</v>
      </c>
      <c r="CX2" s="2">
        <v>100</v>
      </c>
      <c r="CY2" s="2">
        <v>101</v>
      </c>
      <c r="CZ2" s="2">
        <v>102</v>
      </c>
      <c r="DA2" s="2">
        <v>103</v>
      </c>
      <c r="DB2" s="2">
        <v>104</v>
      </c>
      <c r="DC2" s="2">
        <v>105</v>
      </c>
      <c r="DD2" s="2">
        <v>106</v>
      </c>
      <c r="DE2" s="2">
        <v>107</v>
      </c>
      <c r="DF2" s="2">
        <v>108</v>
      </c>
      <c r="DG2" s="2">
        <v>109</v>
      </c>
      <c r="DH2" s="2">
        <v>110</v>
      </c>
      <c r="DI2" s="2">
        <v>111</v>
      </c>
      <c r="DJ2" s="2">
        <v>112</v>
      </c>
      <c r="DK2" s="2">
        <v>113</v>
      </c>
      <c r="DL2" s="2">
        <v>114</v>
      </c>
      <c r="DM2" s="2">
        <v>115</v>
      </c>
      <c r="DN2" s="2">
        <v>116</v>
      </c>
      <c r="DO2" s="2">
        <v>117</v>
      </c>
      <c r="DP2" s="2">
        <v>118</v>
      </c>
      <c r="DQ2" s="2">
        <v>119</v>
      </c>
      <c r="DR2" s="2">
        <v>120</v>
      </c>
      <c r="DS2" s="2">
        <v>121</v>
      </c>
      <c r="DT2" s="2">
        <v>122</v>
      </c>
      <c r="DU2" s="2">
        <v>123</v>
      </c>
      <c r="DV2" s="2">
        <v>124</v>
      </c>
      <c r="DW2" s="2">
        <v>125</v>
      </c>
      <c r="DX2" s="2">
        <v>126</v>
      </c>
      <c r="DY2" s="2">
        <v>127</v>
      </c>
      <c r="DZ2" s="2">
        <v>128</v>
      </c>
      <c r="EA2" s="2">
        <v>129</v>
      </c>
      <c r="EB2" s="2">
        <v>130</v>
      </c>
      <c r="EC2" s="2">
        <v>131</v>
      </c>
      <c r="ED2" s="2">
        <v>132</v>
      </c>
      <c r="EE2" s="2">
        <v>133</v>
      </c>
      <c r="EF2" s="2">
        <v>134</v>
      </c>
      <c r="EG2" s="2">
        <v>135</v>
      </c>
      <c r="EH2" s="2">
        <v>136</v>
      </c>
      <c r="EI2" s="2">
        <v>137</v>
      </c>
      <c r="EJ2" s="2">
        <v>138</v>
      </c>
      <c r="EK2" s="2">
        <v>139</v>
      </c>
      <c r="EL2" s="2">
        <v>140</v>
      </c>
      <c r="EM2" s="2">
        <v>141</v>
      </c>
      <c r="EN2" s="2">
        <v>142</v>
      </c>
      <c r="EO2" s="2">
        <v>143</v>
      </c>
      <c r="EP2" s="2">
        <v>144</v>
      </c>
      <c r="EQ2" s="2">
        <v>145</v>
      </c>
      <c r="ER2" s="2">
        <v>146</v>
      </c>
      <c r="ES2" s="2">
        <v>147</v>
      </c>
      <c r="ET2" s="2">
        <v>148</v>
      </c>
      <c r="EU2" s="2">
        <v>149</v>
      </c>
      <c r="EV2" s="2">
        <v>150</v>
      </c>
      <c r="EW2" s="2">
        <v>151</v>
      </c>
      <c r="EX2" s="2">
        <v>152</v>
      </c>
      <c r="EY2" s="2">
        <v>153</v>
      </c>
      <c r="EZ2" s="2">
        <v>154</v>
      </c>
      <c r="FA2" s="2">
        <v>155</v>
      </c>
      <c r="FB2" s="2">
        <v>156</v>
      </c>
      <c r="FC2" s="2">
        <v>157</v>
      </c>
      <c r="FD2" s="2">
        <v>158</v>
      </c>
      <c r="FE2" s="2">
        <v>159</v>
      </c>
      <c r="FF2" s="2">
        <v>160</v>
      </c>
      <c r="FG2" s="2">
        <v>161</v>
      </c>
      <c r="FH2" s="2">
        <v>162</v>
      </c>
      <c r="FI2" s="2">
        <v>163</v>
      </c>
      <c r="FJ2" s="2">
        <v>164</v>
      </c>
      <c r="FK2" s="2">
        <v>165</v>
      </c>
      <c r="FL2" s="2">
        <v>166</v>
      </c>
      <c r="FM2" s="2">
        <v>167</v>
      </c>
      <c r="FN2" s="2">
        <v>168</v>
      </c>
      <c r="FO2" s="2">
        <v>169</v>
      </c>
      <c r="FP2" s="2">
        <v>170</v>
      </c>
      <c r="FQ2" s="2">
        <v>171</v>
      </c>
      <c r="FR2" s="2">
        <v>172</v>
      </c>
      <c r="FS2" s="2">
        <v>173</v>
      </c>
      <c r="FT2" s="2">
        <v>174</v>
      </c>
      <c r="FU2" s="2">
        <v>175</v>
      </c>
      <c r="FV2" s="2">
        <v>176</v>
      </c>
      <c r="FW2" s="2">
        <v>177</v>
      </c>
      <c r="FX2" s="2">
        <v>178</v>
      </c>
      <c r="FY2" s="2">
        <v>179</v>
      </c>
      <c r="FZ2" s="2">
        <v>180</v>
      </c>
      <c r="GA2" s="2">
        <v>181</v>
      </c>
      <c r="GB2" s="2">
        <v>182</v>
      </c>
      <c r="GC2" s="2">
        <v>183</v>
      </c>
      <c r="GD2" s="2">
        <v>184</v>
      </c>
      <c r="GE2" s="2">
        <v>185</v>
      </c>
      <c r="GF2" s="2">
        <v>186</v>
      </c>
      <c r="GG2" s="2">
        <v>187</v>
      </c>
      <c r="GH2" s="2">
        <v>188</v>
      </c>
      <c r="GI2" s="2">
        <v>189</v>
      </c>
      <c r="GJ2" s="2">
        <v>190</v>
      </c>
      <c r="GK2" s="2">
        <v>191</v>
      </c>
      <c r="GL2" s="2">
        <v>192</v>
      </c>
      <c r="GM2" s="2">
        <v>193</v>
      </c>
      <c r="GN2" s="2">
        <v>194</v>
      </c>
      <c r="GO2" s="2">
        <v>195</v>
      </c>
      <c r="GP2" s="2">
        <v>196</v>
      </c>
      <c r="GQ2" s="2">
        <v>197</v>
      </c>
      <c r="GR2" s="2">
        <v>198</v>
      </c>
      <c r="GS2" s="2">
        <v>199</v>
      </c>
      <c r="GT2" s="2">
        <v>200</v>
      </c>
      <c r="GU2" s="2">
        <v>201</v>
      </c>
      <c r="GV2" s="2">
        <v>202</v>
      </c>
      <c r="GW2" s="2">
        <v>203</v>
      </c>
      <c r="GX2" s="2">
        <v>204</v>
      </c>
      <c r="GY2" s="2">
        <v>205</v>
      </c>
      <c r="GZ2" s="2">
        <v>206</v>
      </c>
      <c r="HA2" s="2">
        <v>207</v>
      </c>
      <c r="HB2" s="2">
        <v>208</v>
      </c>
      <c r="HC2" s="2">
        <v>209</v>
      </c>
      <c r="HD2" s="2">
        <v>210</v>
      </c>
      <c r="HE2" s="2">
        <v>211</v>
      </c>
      <c r="HF2" s="2">
        <v>212</v>
      </c>
      <c r="HG2" s="2">
        <v>213</v>
      </c>
      <c r="HH2" s="2">
        <v>214</v>
      </c>
      <c r="HI2" s="2">
        <v>215</v>
      </c>
      <c r="HJ2" s="2">
        <v>216</v>
      </c>
      <c r="HK2" s="2">
        <v>217</v>
      </c>
      <c r="HL2" s="2">
        <v>218</v>
      </c>
      <c r="HM2" s="2">
        <v>219</v>
      </c>
      <c r="HN2" s="2">
        <v>220</v>
      </c>
      <c r="HO2" s="2">
        <v>221</v>
      </c>
      <c r="HP2" s="2">
        <v>222</v>
      </c>
      <c r="HQ2" s="2">
        <v>223</v>
      </c>
      <c r="HR2" s="2">
        <v>224</v>
      </c>
      <c r="HS2" s="2">
        <v>225</v>
      </c>
      <c r="HT2" s="2">
        <v>226</v>
      </c>
      <c r="HU2" s="2">
        <v>227</v>
      </c>
      <c r="HV2" s="2">
        <v>228</v>
      </c>
      <c r="HW2" s="2">
        <v>229</v>
      </c>
      <c r="HX2" s="2">
        <v>230</v>
      </c>
      <c r="HY2" s="2">
        <v>231</v>
      </c>
      <c r="HZ2" s="2">
        <v>232</v>
      </c>
      <c r="IA2" s="2">
        <v>233</v>
      </c>
      <c r="IB2" s="2">
        <v>234</v>
      </c>
      <c r="IC2" s="2">
        <v>235</v>
      </c>
      <c r="ID2" s="2">
        <v>236</v>
      </c>
      <c r="IE2" s="2">
        <v>237</v>
      </c>
      <c r="IF2" s="2">
        <v>238</v>
      </c>
      <c r="IG2" s="2">
        <v>239</v>
      </c>
      <c r="IH2" s="2">
        <v>240</v>
      </c>
      <c r="II2" s="2">
        <v>241</v>
      </c>
      <c r="IJ2" s="2">
        <v>242</v>
      </c>
      <c r="IK2" s="2">
        <v>243</v>
      </c>
      <c r="IL2" s="2">
        <v>244</v>
      </c>
      <c r="IM2" s="2">
        <v>245</v>
      </c>
      <c r="IN2" s="2">
        <v>246</v>
      </c>
      <c r="IO2" s="2">
        <v>247</v>
      </c>
      <c r="IP2" s="2">
        <v>248</v>
      </c>
      <c r="IQ2" s="2">
        <v>249</v>
      </c>
      <c r="IR2" s="2">
        <v>250</v>
      </c>
      <c r="IS2" s="2">
        <v>251</v>
      </c>
      <c r="IT2" s="2">
        <v>252</v>
      </c>
      <c r="IU2" s="2">
        <v>253</v>
      </c>
      <c r="IV2" s="2">
        <v>254</v>
      </c>
    </row>
    <row r="3" spans="1:256" ht="15">
      <c r="A3" s="2"/>
      <c r="B3" s="2">
        <v>0</v>
      </c>
      <c r="C3" s="22">
        <v>1</v>
      </c>
      <c r="D3" s="2">
        <v>2</v>
      </c>
      <c r="E3" s="22">
        <v>3</v>
      </c>
      <c r="F3" s="2">
        <v>10</v>
      </c>
      <c r="G3" s="22">
        <v>11</v>
      </c>
      <c r="H3" s="2">
        <v>12</v>
      </c>
      <c r="I3" s="22">
        <v>13</v>
      </c>
      <c r="J3" s="2">
        <v>20</v>
      </c>
      <c r="K3" s="2">
        <v>21</v>
      </c>
      <c r="L3" s="2">
        <v>22</v>
      </c>
      <c r="M3" s="22">
        <v>23</v>
      </c>
      <c r="N3" s="2">
        <v>30</v>
      </c>
      <c r="O3" s="22">
        <v>31</v>
      </c>
      <c r="P3" s="2">
        <v>32</v>
      </c>
      <c r="Q3" s="2">
        <v>33</v>
      </c>
      <c r="R3" s="2">
        <v>100</v>
      </c>
      <c r="S3" s="22">
        <v>101</v>
      </c>
      <c r="T3" s="2">
        <v>102</v>
      </c>
      <c r="U3" s="92">
        <v>103</v>
      </c>
      <c r="V3" s="2">
        <v>110</v>
      </c>
      <c r="W3" s="2">
        <v>111</v>
      </c>
      <c r="X3" s="2">
        <v>112</v>
      </c>
      <c r="Y3" s="22">
        <v>113</v>
      </c>
      <c r="Z3" s="2">
        <v>120</v>
      </c>
      <c r="AA3" s="2">
        <v>121</v>
      </c>
      <c r="AB3" s="2">
        <v>122</v>
      </c>
      <c r="AC3" s="2">
        <v>123</v>
      </c>
      <c r="AD3" s="2">
        <v>130</v>
      </c>
      <c r="AE3" s="22">
        <v>131</v>
      </c>
      <c r="AF3" s="2">
        <v>132</v>
      </c>
      <c r="AG3" s="22">
        <v>133</v>
      </c>
      <c r="AH3" s="2">
        <v>1000</v>
      </c>
      <c r="AI3" s="2">
        <v>1001</v>
      </c>
      <c r="AJ3" s="2">
        <v>1002</v>
      </c>
      <c r="AK3" s="2">
        <v>1003</v>
      </c>
      <c r="AL3" s="2">
        <v>1010</v>
      </c>
      <c r="AM3" s="22">
        <v>1011</v>
      </c>
      <c r="AN3" s="2">
        <v>1012</v>
      </c>
      <c r="AO3" s="2">
        <v>1013</v>
      </c>
      <c r="AP3" s="2">
        <v>1020</v>
      </c>
      <c r="AQ3" s="22">
        <v>1021</v>
      </c>
      <c r="AR3" s="2">
        <v>1022</v>
      </c>
      <c r="AS3" s="22">
        <v>1023</v>
      </c>
      <c r="AT3" s="2">
        <v>1030</v>
      </c>
      <c r="AU3" s="2">
        <v>1031</v>
      </c>
      <c r="AV3" s="2">
        <v>1032</v>
      </c>
      <c r="AW3" s="22">
        <v>1033</v>
      </c>
      <c r="AX3" s="2">
        <v>1100</v>
      </c>
      <c r="AY3" s="2">
        <v>1101</v>
      </c>
      <c r="AZ3" s="2">
        <v>1102</v>
      </c>
      <c r="BA3" s="2">
        <v>1103</v>
      </c>
      <c r="BB3" s="2">
        <v>1110</v>
      </c>
      <c r="BC3" s="22">
        <v>1111</v>
      </c>
      <c r="BD3" s="2">
        <v>1112</v>
      </c>
      <c r="BE3" s="2">
        <v>1113</v>
      </c>
      <c r="BF3" s="2">
        <v>1120</v>
      </c>
      <c r="BG3" s="2">
        <v>1121</v>
      </c>
      <c r="BH3" s="2">
        <v>1122</v>
      </c>
      <c r="BI3" s="22">
        <v>1123</v>
      </c>
      <c r="BJ3" s="2">
        <v>1130</v>
      </c>
      <c r="BK3" s="22">
        <v>1131</v>
      </c>
      <c r="BL3" s="2">
        <v>1132</v>
      </c>
      <c r="BM3" s="2">
        <v>1133</v>
      </c>
      <c r="BN3" s="2">
        <v>1200</v>
      </c>
      <c r="BO3" s="2">
        <v>1201</v>
      </c>
      <c r="BP3" s="2">
        <v>1202</v>
      </c>
      <c r="BQ3" s="22">
        <v>1203</v>
      </c>
      <c r="BR3" s="2">
        <v>1210</v>
      </c>
      <c r="BS3" s="2">
        <v>1211</v>
      </c>
      <c r="BT3" s="2">
        <v>1212</v>
      </c>
      <c r="BU3" s="22">
        <v>1213</v>
      </c>
      <c r="BV3" s="2">
        <v>1220</v>
      </c>
      <c r="BW3" s="22">
        <v>1221</v>
      </c>
      <c r="BX3" s="2">
        <v>1222</v>
      </c>
      <c r="BY3" s="2">
        <v>1223</v>
      </c>
      <c r="BZ3" s="2">
        <v>1230</v>
      </c>
      <c r="CA3" s="2">
        <v>1231</v>
      </c>
      <c r="CB3" s="2">
        <v>1232</v>
      </c>
      <c r="CC3" s="22">
        <v>1233</v>
      </c>
      <c r="CD3" s="2">
        <v>1300</v>
      </c>
      <c r="CE3" s="2">
        <v>1301</v>
      </c>
      <c r="CF3" s="2">
        <v>1302</v>
      </c>
      <c r="CG3" s="22">
        <v>1303</v>
      </c>
      <c r="CH3" s="2">
        <v>1310</v>
      </c>
      <c r="CI3" s="2">
        <v>1311</v>
      </c>
      <c r="CJ3" s="2">
        <v>1312</v>
      </c>
      <c r="CK3" s="2">
        <v>1313</v>
      </c>
      <c r="CL3" s="2">
        <v>1320</v>
      </c>
      <c r="CM3" s="22">
        <v>1321</v>
      </c>
      <c r="CN3" s="2">
        <v>1322</v>
      </c>
      <c r="CO3" s="22">
        <v>1323</v>
      </c>
      <c r="CP3" s="2">
        <v>1330</v>
      </c>
      <c r="CQ3" s="2">
        <v>1331</v>
      </c>
      <c r="CR3" s="2">
        <v>1332</v>
      </c>
      <c r="CS3" s="2">
        <v>1333</v>
      </c>
      <c r="CT3" s="2">
        <v>2000</v>
      </c>
      <c r="CU3" s="22">
        <v>2001</v>
      </c>
      <c r="CV3" s="2">
        <v>2002</v>
      </c>
      <c r="CW3" s="2">
        <v>2003</v>
      </c>
      <c r="CX3" s="2">
        <v>2010</v>
      </c>
      <c r="CY3" s="22">
        <v>2011</v>
      </c>
      <c r="CZ3" s="2">
        <v>2012</v>
      </c>
      <c r="DA3" s="2">
        <v>2013</v>
      </c>
      <c r="DB3" s="2">
        <v>2020</v>
      </c>
      <c r="DC3" s="2">
        <v>2021</v>
      </c>
      <c r="DD3" s="2">
        <v>2022</v>
      </c>
      <c r="DE3" s="2">
        <v>2023</v>
      </c>
      <c r="DF3" s="2">
        <v>2030</v>
      </c>
      <c r="DG3" s="2">
        <v>2031</v>
      </c>
      <c r="DH3" s="2">
        <v>2032</v>
      </c>
      <c r="DI3" s="2">
        <v>2033</v>
      </c>
      <c r="DJ3" s="2">
        <v>2100</v>
      </c>
      <c r="DK3" s="2">
        <v>2101</v>
      </c>
      <c r="DL3" s="2">
        <v>2102</v>
      </c>
      <c r="DM3" s="2">
        <v>2103</v>
      </c>
      <c r="DN3" s="2">
        <v>2110</v>
      </c>
      <c r="DO3" s="2">
        <v>2111</v>
      </c>
      <c r="DP3" s="2">
        <v>2112</v>
      </c>
      <c r="DQ3" s="2">
        <v>2113</v>
      </c>
      <c r="DR3" s="2">
        <v>2120</v>
      </c>
      <c r="DS3" s="2">
        <v>2121</v>
      </c>
      <c r="DT3" s="2">
        <v>2122</v>
      </c>
      <c r="DU3" s="2">
        <v>2123</v>
      </c>
      <c r="DV3" s="2">
        <v>2130</v>
      </c>
      <c r="DW3" s="2">
        <v>2131</v>
      </c>
      <c r="DX3" s="2">
        <v>2132</v>
      </c>
      <c r="DY3" s="2">
        <v>2133</v>
      </c>
      <c r="DZ3" s="2">
        <v>2200</v>
      </c>
      <c r="EA3" s="2">
        <v>2201</v>
      </c>
      <c r="EB3" s="2">
        <v>2202</v>
      </c>
      <c r="EC3" s="2">
        <v>2203</v>
      </c>
      <c r="ED3" s="2">
        <v>2210</v>
      </c>
      <c r="EE3" s="2">
        <v>2211</v>
      </c>
      <c r="EF3" s="2">
        <v>2212</v>
      </c>
      <c r="EG3" s="2">
        <v>2213</v>
      </c>
      <c r="EH3" s="2">
        <v>2220</v>
      </c>
      <c r="EI3" s="2">
        <v>2221</v>
      </c>
      <c r="EJ3" s="2">
        <v>2222</v>
      </c>
      <c r="EK3" s="2">
        <v>2223</v>
      </c>
      <c r="EL3" s="2">
        <v>2230</v>
      </c>
      <c r="EM3" s="2">
        <v>2231</v>
      </c>
      <c r="EN3" s="2">
        <v>2232</v>
      </c>
      <c r="EO3" s="2">
        <v>2233</v>
      </c>
      <c r="EP3" s="2">
        <v>2300</v>
      </c>
      <c r="EQ3" s="2">
        <v>2301</v>
      </c>
      <c r="ER3" s="2">
        <v>2302</v>
      </c>
      <c r="ES3" s="2">
        <v>2303</v>
      </c>
      <c r="ET3" s="2">
        <v>2310</v>
      </c>
      <c r="EU3" s="2">
        <v>2311</v>
      </c>
      <c r="EV3" s="2">
        <v>2312</v>
      </c>
      <c r="EW3" s="2">
        <v>2313</v>
      </c>
      <c r="EX3" s="2">
        <v>2320</v>
      </c>
      <c r="EY3" s="2">
        <v>2321</v>
      </c>
      <c r="EZ3" s="2">
        <v>2322</v>
      </c>
      <c r="FA3" s="2">
        <v>2323</v>
      </c>
      <c r="FB3" s="2">
        <v>2330</v>
      </c>
      <c r="FC3" s="2">
        <v>2331</v>
      </c>
      <c r="FD3" s="2">
        <v>2332</v>
      </c>
      <c r="FE3" s="2">
        <v>2333</v>
      </c>
      <c r="FF3" s="2">
        <v>3000</v>
      </c>
      <c r="FG3" s="2">
        <v>3001</v>
      </c>
      <c r="FH3" s="2">
        <v>3002</v>
      </c>
      <c r="FI3" s="2">
        <v>3003</v>
      </c>
      <c r="FJ3" s="2">
        <v>3010</v>
      </c>
      <c r="FK3" s="2">
        <v>3011</v>
      </c>
      <c r="FL3" s="2">
        <v>3012</v>
      </c>
      <c r="FM3" s="2">
        <v>3013</v>
      </c>
      <c r="FN3" s="2">
        <v>3020</v>
      </c>
      <c r="FO3" s="2">
        <v>3021</v>
      </c>
      <c r="FP3" s="2">
        <v>3022</v>
      </c>
      <c r="FQ3" s="2">
        <v>3023</v>
      </c>
      <c r="FR3" s="2">
        <v>3030</v>
      </c>
      <c r="FS3" s="2">
        <v>3031</v>
      </c>
      <c r="FT3" s="2">
        <v>3032</v>
      </c>
      <c r="FU3" s="2">
        <v>3033</v>
      </c>
      <c r="FV3" s="2">
        <v>3100</v>
      </c>
      <c r="FW3" s="2">
        <v>3101</v>
      </c>
      <c r="FX3" s="2">
        <v>3102</v>
      </c>
      <c r="FY3" s="2">
        <v>3103</v>
      </c>
      <c r="FZ3" s="2">
        <v>3110</v>
      </c>
      <c r="GA3" s="2">
        <v>3111</v>
      </c>
      <c r="GB3" s="2">
        <v>3112</v>
      </c>
      <c r="GC3" s="2">
        <v>3113</v>
      </c>
      <c r="GD3" s="2">
        <v>3120</v>
      </c>
      <c r="GE3" s="2">
        <v>3121</v>
      </c>
      <c r="GF3" s="2">
        <v>3122</v>
      </c>
      <c r="GG3" s="2">
        <v>3123</v>
      </c>
      <c r="GH3" s="2">
        <v>3130</v>
      </c>
      <c r="GI3" s="2">
        <v>3131</v>
      </c>
      <c r="GJ3" s="2">
        <v>3132</v>
      </c>
      <c r="GK3" s="2">
        <v>3133</v>
      </c>
      <c r="GL3" s="2">
        <v>3200</v>
      </c>
      <c r="GM3" s="2">
        <v>3201</v>
      </c>
      <c r="GN3" s="2">
        <v>3202</v>
      </c>
      <c r="GO3" s="2">
        <v>3203</v>
      </c>
      <c r="GP3" s="2">
        <v>3210</v>
      </c>
      <c r="GQ3" s="2">
        <v>3211</v>
      </c>
      <c r="GR3" s="2">
        <v>3212</v>
      </c>
      <c r="GS3" s="2">
        <v>3213</v>
      </c>
      <c r="GT3" s="2">
        <v>3220</v>
      </c>
      <c r="GU3" s="2">
        <v>3221</v>
      </c>
      <c r="GV3" s="2">
        <v>3222</v>
      </c>
      <c r="GW3" s="2">
        <v>3223</v>
      </c>
      <c r="GX3" s="2">
        <v>3230</v>
      </c>
      <c r="GY3" s="2">
        <v>3231</v>
      </c>
      <c r="GZ3" s="2">
        <v>3232</v>
      </c>
      <c r="HA3" s="2">
        <v>3233</v>
      </c>
      <c r="HB3" s="2">
        <v>3300</v>
      </c>
      <c r="HC3" s="2">
        <v>3301</v>
      </c>
      <c r="HD3" s="2">
        <v>3302</v>
      </c>
      <c r="HE3" s="2">
        <v>3303</v>
      </c>
      <c r="HF3" s="2">
        <v>3310</v>
      </c>
      <c r="HG3" s="2">
        <v>3311</v>
      </c>
      <c r="HH3" s="2">
        <v>3312</v>
      </c>
      <c r="HI3" s="2">
        <v>3313</v>
      </c>
      <c r="HJ3" s="2">
        <v>3320</v>
      </c>
      <c r="HK3" s="2">
        <v>3321</v>
      </c>
      <c r="HL3" s="2">
        <v>3322</v>
      </c>
      <c r="HM3" s="2">
        <v>3323</v>
      </c>
      <c r="HN3" s="2">
        <v>3330</v>
      </c>
      <c r="HO3" s="2">
        <v>3331</v>
      </c>
      <c r="HP3" s="2">
        <v>3332</v>
      </c>
      <c r="HQ3" s="2">
        <v>3333</v>
      </c>
      <c r="HR3" s="2">
        <v>10000</v>
      </c>
      <c r="HS3" s="2">
        <v>10001</v>
      </c>
      <c r="HT3" s="2">
        <v>10002</v>
      </c>
      <c r="HU3" s="2">
        <v>10003</v>
      </c>
      <c r="HV3" s="2">
        <v>10010</v>
      </c>
      <c r="HW3" s="2">
        <v>10011</v>
      </c>
      <c r="HX3" s="2">
        <v>10012</v>
      </c>
      <c r="HY3" s="2">
        <v>10013</v>
      </c>
      <c r="HZ3" s="2">
        <v>10020</v>
      </c>
      <c r="IA3" s="2">
        <v>10021</v>
      </c>
      <c r="IB3" s="2">
        <v>10022</v>
      </c>
      <c r="IC3" s="2">
        <v>10023</v>
      </c>
      <c r="ID3" s="2">
        <v>10030</v>
      </c>
      <c r="IE3" s="2">
        <v>10031</v>
      </c>
      <c r="IF3" s="2">
        <v>10032</v>
      </c>
      <c r="IG3" s="2">
        <v>10033</v>
      </c>
      <c r="IH3" s="2">
        <v>10100</v>
      </c>
      <c r="II3" s="2">
        <v>10101</v>
      </c>
      <c r="IJ3" s="2">
        <v>10102</v>
      </c>
      <c r="IK3" s="2">
        <v>10103</v>
      </c>
      <c r="IL3" s="2">
        <v>10110</v>
      </c>
      <c r="IM3" s="2">
        <v>10111</v>
      </c>
      <c r="IN3" s="2">
        <v>10112</v>
      </c>
      <c r="IO3" s="2">
        <v>10113</v>
      </c>
      <c r="IP3" s="2">
        <v>10120</v>
      </c>
      <c r="IQ3" s="2">
        <v>10121</v>
      </c>
      <c r="IR3" s="2">
        <v>10122</v>
      </c>
      <c r="IS3" s="2">
        <v>10123</v>
      </c>
      <c r="IT3" s="2">
        <v>10130</v>
      </c>
      <c r="IU3" s="2">
        <v>10131</v>
      </c>
      <c r="IV3" s="2">
        <v>10132</v>
      </c>
    </row>
    <row r="4" spans="1:1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</row>
    <row r="5" spans="1:139" ht="15">
      <c r="A5" s="2"/>
      <c r="B5" s="2"/>
      <c r="C5" s="2"/>
      <c r="D5" s="2">
        <v>0</v>
      </c>
      <c r="E5" s="22">
        <v>1</v>
      </c>
      <c r="F5" s="2">
        <v>2</v>
      </c>
      <c r="G5" s="22">
        <v>3</v>
      </c>
      <c r="I5" s="2">
        <v>4</v>
      </c>
      <c r="J5" s="22">
        <v>5</v>
      </c>
      <c r="K5" s="2">
        <v>6</v>
      </c>
      <c r="L5" s="22">
        <v>7</v>
      </c>
      <c r="N5" s="2">
        <v>8</v>
      </c>
      <c r="O5" s="2">
        <v>9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</row>
    <row r="6" spans="1:256" ht="15">
      <c r="A6" s="2"/>
      <c r="B6" s="2"/>
      <c r="C6" s="2"/>
      <c r="D6" s="2"/>
      <c r="E6" s="2"/>
      <c r="F6" s="2"/>
      <c r="G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IM6" s="2">
        <v>255</v>
      </c>
      <c r="IN6" s="2">
        <v>256</v>
      </c>
      <c r="IO6" s="2">
        <v>257</v>
      </c>
      <c r="IP6" s="2">
        <v>258</v>
      </c>
      <c r="IQ6" s="2">
        <v>259</v>
      </c>
      <c r="IR6" s="2">
        <v>260</v>
      </c>
      <c r="IS6" s="2">
        <v>261</v>
      </c>
      <c r="IT6" s="2">
        <v>262</v>
      </c>
      <c r="IU6" s="2">
        <v>263</v>
      </c>
      <c r="IV6" s="2">
        <v>264</v>
      </c>
    </row>
    <row r="7" spans="1:256" ht="15">
      <c r="A7" s="2"/>
      <c r="B7" s="2"/>
      <c r="C7" s="2" t="s">
        <v>259</v>
      </c>
      <c r="D7" s="2">
        <v>0</v>
      </c>
      <c r="E7" s="2">
        <v>1</v>
      </c>
      <c r="F7" s="2">
        <v>2</v>
      </c>
      <c r="G7" s="22">
        <v>3</v>
      </c>
      <c r="I7" s="2">
        <v>10</v>
      </c>
      <c r="J7" s="22">
        <v>11</v>
      </c>
      <c r="K7" s="2">
        <v>12</v>
      </c>
      <c r="L7" s="2">
        <v>13</v>
      </c>
      <c r="N7" s="2">
        <v>20</v>
      </c>
      <c r="O7" s="2">
        <v>21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IM7" s="2">
        <v>10133</v>
      </c>
      <c r="IN7" s="2">
        <v>10200</v>
      </c>
      <c r="IO7" s="2">
        <v>10201</v>
      </c>
      <c r="IP7" s="2">
        <v>10202</v>
      </c>
      <c r="IQ7" s="2">
        <v>10203</v>
      </c>
      <c r="IR7" s="2">
        <v>10210</v>
      </c>
      <c r="IS7" s="2">
        <v>10211</v>
      </c>
      <c r="IT7" s="2">
        <v>10212</v>
      </c>
      <c r="IU7" s="2">
        <v>10213</v>
      </c>
      <c r="IV7" s="2">
        <v>10220</v>
      </c>
    </row>
    <row r="8" spans="1:139" ht="15">
      <c r="A8" s="2"/>
      <c r="B8" s="2"/>
      <c r="C8" s="2" t="s">
        <v>258</v>
      </c>
      <c r="D8" s="2">
        <v>0</v>
      </c>
      <c r="E8" s="2">
        <v>0</v>
      </c>
      <c r="F8" s="2">
        <v>2</v>
      </c>
      <c r="G8" s="2">
        <v>12</v>
      </c>
      <c r="I8" s="2">
        <v>30</v>
      </c>
      <c r="J8" s="2">
        <v>110</v>
      </c>
      <c r="K8" s="2">
        <v>132</v>
      </c>
      <c r="L8" s="2">
        <v>1022</v>
      </c>
      <c r="N8" s="2">
        <v>1120</v>
      </c>
      <c r="O8" s="2">
        <v>1220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</row>
    <row r="9" spans="1:139" ht="15">
      <c r="A9" s="2"/>
      <c r="B9" s="2"/>
      <c r="C9" s="2" t="s">
        <v>257</v>
      </c>
      <c r="D9" s="2">
        <v>0</v>
      </c>
      <c r="E9" s="2">
        <v>1</v>
      </c>
      <c r="F9" s="2">
        <v>10</v>
      </c>
      <c r="G9" s="2">
        <v>21</v>
      </c>
      <c r="I9" s="2">
        <v>100</v>
      </c>
      <c r="J9" s="2">
        <v>121</v>
      </c>
      <c r="K9" s="2">
        <v>1010</v>
      </c>
      <c r="L9" s="2">
        <v>1101</v>
      </c>
      <c r="N9" s="2">
        <v>1200</v>
      </c>
      <c r="O9" s="2">
        <v>1311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</row>
    <row r="10" spans="1:139" ht="15">
      <c r="A10" s="2"/>
      <c r="B10" s="2"/>
      <c r="C10" s="2" t="s">
        <v>346</v>
      </c>
      <c r="D10" s="2">
        <v>0</v>
      </c>
      <c r="E10" s="2">
        <v>0</v>
      </c>
      <c r="F10" s="2">
        <v>10</v>
      </c>
      <c r="G10" s="2">
        <v>30</v>
      </c>
      <c r="I10" s="2">
        <v>120</v>
      </c>
      <c r="J10" s="2">
        <v>1020</v>
      </c>
      <c r="K10" s="2">
        <v>1130</v>
      </c>
      <c r="L10" s="2">
        <v>1320</v>
      </c>
      <c r="N10" s="2">
        <v>2110</v>
      </c>
      <c r="O10" s="2">
        <v>2310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</row>
    <row r="11" spans="1:139" ht="15">
      <c r="A11" s="2"/>
      <c r="B11" s="2"/>
      <c r="C11" s="2" t="s">
        <v>114</v>
      </c>
      <c r="D11" s="6" t="s">
        <v>350</v>
      </c>
      <c r="E11" s="2">
        <v>1</v>
      </c>
      <c r="F11" s="2">
        <v>11</v>
      </c>
      <c r="G11" s="22">
        <v>31</v>
      </c>
      <c r="I11" s="2">
        <v>121</v>
      </c>
      <c r="J11" s="22">
        <v>1021</v>
      </c>
      <c r="K11" s="22">
        <v>1131</v>
      </c>
      <c r="L11" s="2">
        <v>1321</v>
      </c>
      <c r="N11" s="2">
        <v>2111</v>
      </c>
      <c r="O11" s="2">
        <v>2311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</row>
    <row r="12" spans="1:13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</row>
    <row r="13" spans="1:139" ht="15">
      <c r="A13" s="2"/>
      <c r="B13" s="2"/>
      <c r="C13" s="2"/>
      <c r="D13" s="2"/>
      <c r="E13" s="2"/>
      <c r="F13" s="2"/>
      <c r="G13" s="2">
        <v>23</v>
      </c>
      <c r="H13" s="2">
        <v>16</v>
      </c>
      <c r="I13" s="2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</row>
    <row r="14" spans="1:139" ht="15">
      <c r="A14" s="2"/>
      <c r="B14" s="2"/>
      <c r="C14" s="2" t="s">
        <v>347</v>
      </c>
      <c r="D14" s="2"/>
      <c r="E14" s="2"/>
      <c r="F14" s="2"/>
      <c r="G14" s="2"/>
      <c r="H14" s="2">
        <v>32</v>
      </c>
      <c r="I14" s="2">
        <v>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</row>
    <row r="15" spans="1:139" ht="15">
      <c r="A15" s="2"/>
      <c r="B15" s="2"/>
      <c r="C15" s="2" t="s">
        <v>349</v>
      </c>
      <c r="D15" s="2"/>
      <c r="E15" s="2"/>
      <c r="F15" s="2"/>
      <c r="G15" s="2"/>
      <c r="H15" s="2">
        <v>48</v>
      </c>
      <c r="I15" s="2">
        <v>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</row>
    <row r="16" spans="1:139" ht="15">
      <c r="A16" s="2"/>
      <c r="B16" s="2"/>
      <c r="C16" s="2" t="s">
        <v>348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</row>
    <row r="17" spans="1:139" ht="15">
      <c r="A17" s="2"/>
      <c r="B17" s="2" t="s">
        <v>441</v>
      </c>
      <c r="C17" s="2"/>
      <c r="D17" s="2">
        <v>3</v>
      </c>
      <c r="E17" s="2">
        <v>4</v>
      </c>
      <c r="F17" s="2">
        <v>5</v>
      </c>
      <c r="G17" s="2">
        <v>5</v>
      </c>
      <c r="H17" s="2">
        <v>0</v>
      </c>
      <c r="I17" s="2">
        <v>0</v>
      </c>
      <c r="J17" s="2">
        <v>0</v>
      </c>
      <c r="K17" s="2"/>
      <c r="L17" s="2" t="s">
        <v>420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</row>
    <row r="18" spans="1:139" ht="15">
      <c r="A18" s="2"/>
      <c r="B18" s="2" t="s">
        <v>259</v>
      </c>
      <c r="C18" s="2">
        <v>3</v>
      </c>
      <c r="D18" s="2">
        <v>3</v>
      </c>
      <c r="E18" s="2">
        <v>10</v>
      </c>
      <c r="F18" s="2">
        <v>11</v>
      </c>
      <c r="G18" s="2">
        <v>5</v>
      </c>
      <c r="H18" s="2">
        <v>1</v>
      </c>
      <c r="I18" s="2">
        <v>1</v>
      </c>
      <c r="J18" s="2">
        <v>1</v>
      </c>
      <c r="K18" s="2"/>
      <c r="L18" s="2" t="s">
        <v>421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</row>
    <row r="19" spans="1:139" ht="15">
      <c r="A19" s="2"/>
      <c r="B19" s="2" t="s">
        <v>113</v>
      </c>
      <c r="C19" s="2">
        <v>5</v>
      </c>
      <c r="D19" s="2">
        <v>11</v>
      </c>
      <c r="E19" s="2">
        <v>13</v>
      </c>
      <c r="F19" s="2">
        <v>21</v>
      </c>
      <c r="G19" s="2">
        <v>9</v>
      </c>
      <c r="H19" s="2">
        <v>2</v>
      </c>
      <c r="I19" s="2">
        <v>4</v>
      </c>
      <c r="J19" s="2">
        <v>10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</row>
    <row r="20" spans="1:139" ht="15">
      <c r="A20" s="2"/>
      <c r="B20" s="2" t="s">
        <v>258</v>
      </c>
      <c r="C20" s="2">
        <v>6</v>
      </c>
      <c r="D20" s="2">
        <v>12</v>
      </c>
      <c r="E20" s="2">
        <v>20</v>
      </c>
      <c r="F20" s="2">
        <v>110</v>
      </c>
      <c r="G20" s="2">
        <v>20</v>
      </c>
      <c r="H20" s="2">
        <v>3</v>
      </c>
      <c r="I20" s="2">
        <v>9</v>
      </c>
      <c r="J20" s="2">
        <v>20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</row>
    <row r="21" spans="1:139" ht="15">
      <c r="A21" s="2"/>
      <c r="B21" s="2" t="s">
        <v>257</v>
      </c>
      <c r="C21" s="2">
        <v>9</v>
      </c>
      <c r="D21" s="2">
        <v>21</v>
      </c>
      <c r="E21" s="2">
        <v>100</v>
      </c>
      <c r="F21" s="2">
        <v>121</v>
      </c>
      <c r="G21" s="2">
        <v>25</v>
      </c>
      <c r="H21" s="2">
        <v>4</v>
      </c>
      <c r="I21" s="2">
        <v>16</v>
      </c>
      <c r="J21" s="2">
        <v>100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</row>
    <row r="22" spans="1:139" ht="15">
      <c r="A22" s="2"/>
      <c r="B22" s="2" t="s">
        <v>346</v>
      </c>
      <c r="C22" s="2">
        <v>12</v>
      </c>
      <c r="D22" s="2">
        <v>30</v>
      </c>
      <c r="E22" s="2">
        <v>120</v>
      </c>
      <c r="F22" s="2">
        <v>1020</v>
      </c>
      <c r="G22" s="2">
        <v>40</v>
      </c>
      <c r="H22" s="2">
        <v>5</v>
      </c>
      <c r="I22" s="2">
        <v>25</v>
      </c>
      <c r="J22" s="2">
        <v>121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</row>
    <row r="23" spans="1:139" ht="15">
      <c r="A23" s="2"/>
      <c r="B23" s="2" t="s">
        <v>114</v>
      </c>
      <c r="C23" s="2">
        <v>13</v>
      </c>
      <c r="D23" s="2">
        <v>31</v>
      </c>
      <c r="E23" s="2">
        <v>121</v>
      </c>
      <c r="F23" s="2">
        <v>25</v>
      </c>
      <c r="G23" s="2">
        <v>41</v>
      </c>
      <c r="H23" s="2">
        <v>6</v>
      </c>
      <c r="I23" s="2">
        <v>36</v>
      </c>
      <c r="J23" s="2">
        <v>1010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</row>
    <row r="24" spans="1:139" ht="15">
      <c r="A24" s="2"/>
      <c r="B24" s="2"/>
      <c r="C24" s="2"/>
      <c r="D24" s="2"/>
      <c r="E24" s="2"/>
      <c r="F24" s="2"/>
      <c r="G24" s="2"/>
      <c r="H24" s="2">
        <v>7</v>
      </c>
      <c r="I24" s="2">
        <v>49</v>
      </c>
      <c r="J24" s="2">
        <v>1100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</row>
    <row r="25" spans="1:139" ht="15">
      <c r="A25" s="2"/>
      <c r="B25" s="2"/>
      <c r="C25" s="2"/>
      <c r="D25" s="2"/>
      <c r="E25" s="2"/>
      <c r="F25" s="2"/>
      <c r="G25" s="2"/>
      <c r="H25" s="2">
        <v>8</v>
      </c>
      <c r="I25" s="2">
        <v>64</v>
      </c>
      <c r="J25" s="2">
        <v>1200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</row>
    <row r="26" spans="1:139" ht="15">
      <c r="A26" s="2"/>
      <c r="B26" s="2"/>
      <c r="C26" s="2"/>
      <c r="D26" s="2"/>
      <c r="E26" s="2"/>
      <c r="F26" s="2"/>
      <c r="G26" s="2"/>
      <c r="H26" s="2">
        <v>9</v>
      </c>
      <c r="I26" s="2">
        <v>81</v>
      </c>
      <c r="J26" s="2">
        <v>1301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</row>
    <row r="27" spans="1:139" ht="15">
      <c r="A27" s="2"/>
      <c r="B27" s="2"/>
      <c r="C27" s="2"/>
      <c r="D27" s="2"/>
      <c r="E27" s="2"/>
      <c r="F27" s="2"/>
      <c r="G27" s="2"/>
      <c r="H27" s="2">
        <v>10</v>
      </c>
      <c r="I27" s="2">
        <v>100</v>
      </c>
      <c r="J27" s="2">
        <v>2010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139" ht="15">
      <c r="A28" s="2"/>
      <c r="B28" s="2"/>
      <c r="C28" s="2"/>
      <c r="D28" s="2"/>
      <c r="E28" s="2"/>
      <c r="F28" s="2"/>
      <c r="G28" s="2"/>
      <c r="H28" s="2">
        <v>11</v>
      </c>
      <c r="I28" s="2">
        <v>121</v>
      </c>
      <c r="J28" s="2">
        <v>2121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</row>
    <row r="29" spans="1:139" ht="15">
      <c r="A29" s="2"/>
      <c r="B29" s="2"/>
      <c r="C29" s="2"/>
      <c r="D29" s="2"/>
      <c r="E29" s="2"/>
      <c r="F29" s="2"/>
      <c r="G29" s="2"/>
      <c r="H29" s="2">
        <v>12</v>
      </c>
      <c r="I29" s="2">
        <v>144</v>
      </c>
      <c r="J29" s="2">
        <v>2300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</row>
    <row r="30" spans="1:139" ht="15">
      <c r="A30" s="2"/>
      <c r="B30" s="2"/>
      <c r="C30" s="2"/>
      <c r="D30" s="2"/>
      <c r="E30" s="2"/>
      <c r="F30" s="2"/>
      <c r="G30" s="2"/>
      <c r="H30" s="2">
        <v>13</v>
      </c>
      <c r="I30" s="2">
        <v>169</v>
      </c>
      <c r="J30" s="2">
        <v>3021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</row>
    <row r="31" spans="1:139" ht="15">
      <c r="A31" s="2"/>
      <c r="B31" s="2"/>
      <c r="C31" s="2"/>
      <c r="D31" s="2"/>
      <c r="E31" s="2">
        <f>196/4</f>
        <v>49</v>
      </c>
      <c r="F31" s="2"/>
      <c r="G31" s="2"/>
      <c r="H31" s="2">
        <v>14</v>
      </c>
      <c r="I31" s="2">
        <v>196</v>
      </c>
      <c r="J31" s="2">
        <v>3210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</row>
    <row r="32" spans="1:139" ht="15">
      <c r="A32" s="2"/>
      <c r="B32" s="2"/>
      <c r="C32" s="2"/>
      <c r="D32" s="2"/>
      <c r="E32" s="2">
        <f>225/4</f>
        <v>56.25</v>
      </c>
      <c r="F32" s="2"/>
      <c r="G32" s="2"/>
      <c r="H32" s="2">
        <v>15</v>
      </c>
      <c r="I32" s="2">
        <v>225</v>
      </c>
      <c r="J32" s="2">
        <v>10001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</row>
    <row r="33" spans="1:139" ht="15">
      <c r="A33" s="2"/>
      <c r="B33" s="2"/>
      <c r="C33" s="2"/>
      <c r="D33" s="2"/>
      <c r="E33" s="2"/>
      <c r="F33" s="2"/>
      <c r="G33" s="2"/>
      <c r="H33" s="2">
        <v>16</v>
      </c>
      <c r="I33" s="2">
        <f>H33*H33</f>
        <v>256</v>
      </c>
      <c r="J33" s="2">
        <v>10200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</row>
    <row r="34" spans="1:139" ht="15">
      <c r="A34" s="2"/>
      <c r="B34" s="2"/>
      <c r="C34" s="2"/>
      <c r="D34" s="2"/>
      <c r="E34" s="2"/>
      <c r="F34" s="2"/>
      <c r="G34" s="2"/>
      <c r="H34" s="2">
        <v>17</v>
      </c>
      <c r="I34" s="2">
        <f>H34*H34</f>
        <v>289</v>
      </c>
      <c r="J34" s="2">
        <v>11201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</row>
    <row r="35" spans="1:139" ht="15">
      <c r="A35" s="2"/>
      <c r="B35" s="2"/>
      <c r="C35" s="2">
        <v>224</v>
      </c>
      <c r="D35" s="2">
        <v>10000</v>
      </c>
      <c r="F35" s="2">
        <v>361</v>
      </c>
      <c r="G35" s="2">
        <v>13221</v>
      </c>
      <c r="H35" s="2">
        <v>18</v>
      </c>
      <c r="I35" s="2">
        <f>H35*H35</f>
        <v>324</v>
      </c>
      <c r="J35" s="2">
        <v>12210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</row>
    <row r="36" spans="1:139" ht="15">
      <c r="A36" s="2"/>
      <c r="B36" s="2"/>
      <c r="C36" s="2">
        <v>20</v>
      </c>
      <c r="D36" s="2">
        <v>110</v>
      </c>
      <c r="F36" s="2">
        <v>39</v>
      </c>
      <c r="G36" s="2">
        <v>1013</v>
      </c>
      <c r="H36" s="2">
        <v>19</v>
      </c>
      <c r="I36" s="2">
        <f>H36*H36</f>
        <v>361</v>
      </c>
      <c r="J36" s="2">
        <v>13221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</row>
    <row r="37" spans="1:139" ht="15">
      <c r="A37" s="2"/>
      <c r="B37" s="2"/>
      <c r="C37" s="2">
        <f>SUM(C35:C36)</f>
        <v>244</v>
      </c>
      <c r="D37" s="2">
        <f>SUM(D35:D36)</f>
        <v>10110</v>
      </c>
      <c r="F37" s="2">
        <f>SUM(F35:F36)</f>
        <v>400</v>
      </c>
      <c r="G37" s="2">
        <f>SUM(G35:G36)</f>
        <v>14234</v>
      </c>
      <c r="H37" s="2">
        <v>20</v>
      </c>
      <c r="I37" s="2">
        <f>H37*H37</f>
        <v>400</v>
      </c>
      <c r="J37" s="2">
        <v>20300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</row>
    <row r="38" spans="1:139" ht="15">
      <c r="A38" s="2"/>
      <c r="B38" s="2"/>
      <c r="C38" s="2"/>
      <c r="D38" s="2"/>
      <c r="E38" s="2"/>
      <c r="F38" s="2"/>
      <c r="G38" s="2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</row>
    <row r="39" spans="1:139" ht="15">
      <c r="A39" s="2"/>
      <c r="B39" s="2"/>
      <c r="C39" s="2"/>
      <c r="D39" s="2"/>
      <c r="E39" s="2"/>
      <c r="F39" s="2"/>
      <c r="G39" s="2">
        <v>20300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</row>
    <row r="40" spans="1:13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</row>
    <row r="41" spans="1:13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</row>
    <row r="42" spans="1:13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</row>
    <row r="43" spans="1:13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</row>
    <row r="44" spans="1:13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</row>
    <row r="45" spans="1:13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</row>
    <row r="46" spans="1:13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</row>
    <row r="47" spans="1:13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</row>
    <row r="48" spans="1:13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</row>
    <row r="49" spans="1:13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</row>
    <row r="50" spans="1:13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</row>
    <row r="51" spans="1:13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</row>
    <row r="52" spans="1:13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</row>
    <row r="53" spans="1:13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</row>
    <row r="54" spans="1:13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</row>
    <row r="55" spans="1:13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</row>
    <row r="56" spans="1:13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</row>
    <row r="57" spans="1:13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</row>
    <row r="58" spans="1:13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</row>
    <row r="59" spans="1:13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</row>
    <row r="60" spans="1:13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</row>
    <row r="61" spans="1:13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</row>
    <row r="62" spans="1:13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</row>
    <row r="63" spans="1:13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</row>
    <row r="64" spans="1:13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</row>
    <row r="65" spans="1:13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</row>
    <row r="66" spans="1:13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</row>
    <row r="67" spans="1:13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</row>
    <row r="68" spans="1:13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</row>
    <row r="69" spans="1:13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</row>
    <row r="70" spans="1:13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</row>
    <row r="71" spans="1:13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</row>
    <row r="72" spans="1:13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</row>
    <row r="73" spans="1:13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</row>
    <row r="74" spans="1:13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</row>
    <row r="75" spans="1:13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</row>
    <row r="76" spans="1:13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</row>
    <row r="77" spans="1:13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</row>
    <row r="78" spans="1:13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</row>
    <row r="79" spans="1:13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</row>
    <row r="80" spans="1:13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</row>
    <row r="81" spans="1:13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</row>
    <row r="82" spans="1:13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57"/>
  <sheetViews>
    <sheetView workbookViewId="0" topLeftCell="C1">
      <selection activeCell="C1" sqref="C1"/>
    </sheetView>
  </sheetViews>
  <sheetFormatPr defaultColWidth="5.7109375" defaultRowHeight="12.75"/>
  <cols>
    <col min="1" max="1" width="11.00390625" style="0" customWidth="1"/>
    <col min="2" max="2" width="6.421875" style="0" customWidth="1"/>
    <col min="3" max="3" width="26.421875" style="0" customWidth="1"/>
    <col min="4" max="4" width="5.7109375" style="0" customWidth="1"/>
    <col min="5" max="35" width="4.7109375" style="0" customWidth="1"/>
    <col min="36" max="36" width="10.00390625" style="0" customWidth="1"/>
    <col min="37" max="37" width="11.28125" style="0" customWidth="1"/>
    <col min="38" max="38" width="4.7109375" style="0" customWidth="1"/>
  </cols>
  <sheetData>
    <row r="1" spans="1:5" ht="17.25">
      <c r="A1" s="20" t="s">
        <v>2</v>
      </c>
      <c r="C1" s="20" t="s">
        <v>0</v>
      </c>
      <c r="E1" s="20" t="s">
        <v>3</v>
      </c>
    </row>
    <row r="2" spans="1:9" ht="17.25">
      <c r="A2" s="20" t="e">
        <f>+rad1</f>
        <v>#REF!</v>
      </c>
      <c r="C2" s="20" t="e">
        <f>+per1</f>
        <v>#REF!</v>
      </c>
      <c r="E2" s="131" t="e">
        <f>+dia1</f>
        <v>#REF!</v>
      </c>
      <c r="F2" s="132"/>
      <c r="G2" s="132"/>
      <c r="H2" s="132"/>
      <c r="I2" s="132"/>
    </row>
    <row r="3" spans="1:9" ht="17.25">
      <c r="A3" s="20" t="e">
        <f>+rad2</f>
        <v>#REF!</v>
      </c>
      <c r="C3" s="20" t="e">
        <f>+per2</f>
        <v>#REF!</v>
      </c>
      <c r="E3" s="131" t="e">
        <f>+dia2</f>
        <v>#REF!</v>
      </c>
      <c r="F3" s="132"/>
      <c r="G3" s="132"/>
      <c r="H3" s="132"/>
      <c r="I3" s="132"/>
    </row>
    <row r="4" spans="1:9" ht="17.25">
      <c r="A4" s="20" t="e">
        <f>+rad3</f>
        <v>#REF!</v>
      </c>
      <c r="C4" s="20" t="e">
        <f>+per3</f>
        <v>#REF!</v>
      </c>
      <c r="E4" s="131" t="e">
        <f>+dia3</f>
        <v>#REF!</v>
      </c>
      <c r="F4" s="132"/>
      <c r="G4" s="132"/>
      <c r="H4" s="132"/>
      <c r="I4" s="132"/>
    </row>
    <row r="5" spans="1:9" ht="17.25">
      <c r="A5" s="20" t="e">
        <f>+rad4</f>
        <v>#REF!</v>
      </c>
      <c r="C5" s="20" t="e">
        <f>+per4</f>
        <v>#REF!</v>
      </c>
      <c r="E5" s="131" t="e">
        <f>+dia4</f>
        <v>#REF!</v>
      </c>
      <c r="F5" s="132"/>
      <c r="G5" s="132"/>
      <c r="H5" s="132"/>
      <c r="I5" s="132"/>
    </row>
    <row r="6" spans="5:14" ht="17.25">
      <c r="E6" s="131">
        <f>19*31</f>
        <v>589</v>
      </c>
      <c r="F6" s="132"/>
      <c r="G6" s="132"/>
      <c r="H6" s="132"/>
      <c r="I6" s="132"/>
      <c r="J6" s="133"/>
      <c r="K6" s="133"/>
      <c r="L6" s="133"/>
      <c r="M6" s="133"/>
      <c r="N6" s="133"/>
    </row>
    <row r="7" spans="1:40" ht="15">
      <c r="A7" s="2" t="s">
        <v>100</v>
      </c>
      <c r="B7" s="2" t="s">
        <v>98</v>
      </c>
      <c r="C7" s="2" t="s">
        <v>99</v>
      </c>
      <c r="D7" s="2">
        <v>1</v>
      </c>
      <c r="E7" s="26">
        <v>2</v>
      </c>
      <c r="F7" s="26">
        <v>3</v>
      </c>
      <c r="G7" s="2">
        <v>5</v>
      </c>
      <c r="H7" s="26">
        <v>7</v>
      </c>
      <c r="I7" s="26">
        <v>11</v>
      </c>
      <c r="J7" s="2">
        <v>13</v>
      </c>
      <c r="K7" s="2">
        <v>17</v>
      </c>
      <c r="L7" s="2">
        <v>19</v>
      </c>
      <c r="M7" s="26">
        <v>23</v>
      </c>
      <c r="N7" s="2">
        <v>29</v>
      </c>
      <c r="O7" s="26">
        <v>31</v>
      </c>
      <c r="P7" s="2">
        <v>37</v>
      </c>
      <c r="Q7" s="2">
        <v>41</v>
      </c>
      <c r="R7" s="2">
        <v>43</v>
      </c>
      <c r="S7" s="26">
        <v>47</v>
      </c>
      <c r="T7" s="2">
        <v>53</v>
      </c>
      <c r="U7" s="26">
        <v>59</v>
      </c>
      <c r="V7" s="26">
        <v>61</v>
      </c>
      <c r="W7" s="2">
        <v>67</v>
      </c>
      <c r="X7" s="26">
        <v>71</v>
      </c>
      <c r="Y7" s="26">
        <v>73</v>
      </c>
      <c r="Z7" s="26">
        <v>79</v>
      </c>
      <c r="AA7" s="26">
        <v>83</v>
      </c>
      <c r="AB7" s="2">
        <v>89</v>
      </c>
      <c r="AC7" s="26">
        <v>91</v>
      </c>
      <c r="AD7" s="26">
        <v>97</v>
      </c>
      <c r="AE7" s="2">
        <v>101</v>
      </c>
      <c r="AF7" s="2">
        <v>103</v>
      </c>
      <c r="AG7" s="26">
        <v>107</v>
      </c>
      <c r="AH7" s="2">
        <v>109</v>
      </c>
      <c r="AI7" s="26">
        <v>113</v>
      </c>
      <c r="AJ7" s="29"/>
      <c r="AK7" s="2"/>
      <c r="AL7" s="2"/>
      <c r="AM7" s="2"/>
      <c r="AN7" s="2"/>
    </row>
    <row r="8" spans="1:54" ht="15" hidden="1">
      <c r="A8" s="2"/>
      <c r="B8" s="6" t="s">
        <v>119</v>
      </c>
      <c r="C8" s="2">
        <v>1</v>
      </c>
      <c r="D8" s="22" t="s">
        <v>105</v>
      </c>
      <c r="E8" s="2"/>
      <c r="F8" s="2"/>
      <c r="G8" s="2" t="s">
        <v>101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9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hidden="1">
      <c r="A9" s="2"/>
      <c r="B9" s="2"/>
      <c r="C9" s="2">
        <v>2</v>
      </c>
      <c r="D9" s="22" t="s">
        <v>105</v>
      </c>
      <c r="E9" s="2"/>
      <c r="F9" s="2"/>
      <c r="G9" s="2" t="s">
        <v>102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9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hidden="1">
      <c r="A10" s="2"/>
      <c r="B10" s="2"/>
      <c r="C10" s="2">
        <v>3</v>
      </c>
      <c r="D10" s="22">
        <v>2</v>
      </c>
      <c r="E10" s="2"/>
      <c r="F10" s="2"/>
      <c r="G10" s="2" t="s">
        <v>102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 t="s">
        <v>102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9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hidden="1">
      <c r="A11" s="2"/>
      <c r="B11" s="2"/>
      <c r="C11" s="2">
        <v>4</v>
      </c>
      <c r="D11" s="22" t="s">
        <v>103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9">
        <v>313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" hidden="1">
      <c r="A12" s="2"/>
      <c r="B12" s="2">
        <v>2</v>
      </c>
      <c r="C12" s="2">
        <v>1</v>
      </c>
      <c r="D12" s="22">
        <v>2</v>
      </c>
      <c r="E12" s="2"/>
      <c r="F12" s="2"/>
      <c r="G12" s="2"/>
      <c r="H12" s="2"/>
      <c r="I12" s="2"/>
      <c r="J12" s="2" t="s">
        <v>102</v>
      </c>
      <c r="K12" s="2"/>
      <c r="L12" s="2"/>
      <c r="M12" s="2"/>
      <c r="N12" s="2"/>
      <c r="O12" s="2"/>
      <c r="P12" s="2" t="s">
        <v>102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9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5" hidden="1">
      <c r="A13" s="2"/>
      <c r="B13" s="2"/>
      <c r="C13" s="2">
        <v>2</v>
      </c>
      <c r="D13" s="22" t="s">
        <v>104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9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5" hidden="1">
      <c r="A14" s="2">
        <v>1105</v>
      </c>
      <c r="B14" s="2"/>
      <c r="C14" s="2">
        <v>3</v>
      </c>
      <c r="D14" s="22">
        <v>3</v>
      </c>
      <c r="E14" s="2"/>
      <c r="F14" s="2"/>
      <c r="G14" s="2" t="s">
        <v>102</v>
      </c>
      <c r="H14" s="2"/>
      <c r="I14" s="2"/>
      <c r="J14" s="2" t="s">
        <v>102</v>
      </c>
      <c r="K14" s="2" t="s">
        <v>102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9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5" hidden="1">
      <c r="A15" s="2"/>
      <c r="B15" s="2"/>
      <c r="C15" s="2">
        <v>4</v>
      </c>
      <c r="D15" s="22" t="s">
        <v>103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9">
        <v>1201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5" hidden="1">
      <c r="A16" s="2"/>
      <c r="B16" s="2">
        <v>3</v>
      </c>
      <c r="C16" s="2">
        <v>1</v>
      </c>
      <c r="D16" s="22">
        <v>2</v>
      </c>
      <c r="E16" s="2"/>
      <c r="F16" s="2"/>
      <c r="G16" s="2"/>
      <c r="H16" s="2"/>
      <c r="I16" s="2"/>
      <c r="J16" s="2"/>
      <c r="K16" s="2" t="s">
        <v>102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 t="s">
        <v>102</v>
      </c>
      <c r="AC16" s="2"/>
      <c r="AD16" s="2"/>
      <c r="AE16" s="2"/>
      <c r="AF16" s="2"/>
      <c r="AG16" s="2"/>
      <c r="AH16" s="2"/>
      <c r="AI16" s="2"/>
      <c r="AJ16" s="29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5" hidden="1">
      <c r="A17" s="2"/>
      <c r="B17" s="2"/>
      <c r="C17" s="2">
        <v>2</v>
      </c>
      <c r="D17" s="22" t="s">
        <v>103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9">
        <v>2113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5" hidden="1">
      <c r="A18" s="2"/>
      <c r="B18" s="2"/>
      <c r="C18" s="2">
        <v>3</v>
      </c>
      <c r="D18" s="22" t="s">
        <v>103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9">
        <v>2521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5" hidden="1">
      <c r="A19" s="2"/>
      <c r="B19" s="2"/>
      <c r="C19" s="2">
        <v>4</v>
      </c>
      <c r="D19" s="22">
        <v>3</v>
      </c>
      <c r="E19" s="2"/>
      <c r="F19" s="2"/>
      <c r="G19" s="2" t="s">
        <v>102</v>
      </c>
      <c r="H19" s="2"/>
      <c r="I19" s="2"/>
      <c r="J19" s="2" t="s">
        <v>102</v>
      </c>
      <c r="K19" s="2"/>
      <c r="L19" s="2"/>
      <c r="M19" s="2"/>
      <c r="N19" s="2"/>
      <c r="O19" s="2"/>
      <c r="P19" s="2"/>
      <c r="Q19" s="2" t="s">
        <v>102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9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5" hidden="1">
      <c r="A20" s="2">
        <v>3121</v>
      </c>
      <c r="B20" s="2">
        <v>4</v>
      </c>
      <c r="C20" s="2">
        <v>1</v>
      </c>
      <c r="D20" s="22" t="s">
        <v>103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9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" hidden="1">
      <c r="A21" s="2">
        <v>3961</v>
      </c>
      <c r="B21" s="2"/>
      <c r="C21" s="2">
        <v>2</v>
      </c>
      <c r="D21" s="22">
        <v>2</v>
      </c>
      <c r="E21" s="2"/>
      <c r="F21" s="2"/>
      <c r="G21" s="2"/>
      <c r="H21" s="2"/>
      <c r="I21" s="2"/>
      <c r="J21" s="2"/>
      <c r="K21" s="2" t="s">
        <v>102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9">
        <v>233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" hidden="1">
      <c r="A22" s="2">
        <v>4513</v>
      </c>
      <c r="B22" s="2"/>
      <c r="C22" s="2">
        <v>3</v>
      </c>
      <c r="D22" s="22" t="s">
        <v>103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9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" hidden="1">
      <c r="A23" s="2">
        <v>4705</v>
      </c>
      <c r="B23" s="2"/>
      <c r="C23" s="2">
        <v>4</v>
      </c>
      <c r="D23" s="22" t="s">
        <v>105</v>
      </c>
      <c r="E23" s="2"/>
      <c r="F23" s="2"/>
      <c r="G23" s="2" t="s">
        <v>102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9">
        <v>941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5" hidden="1">
      <c r="A24" s="2">
        <v>5305</v>
      </c>
      <c r="B24" s="2">
        <v>5</v>
      </c>
      <c r="C24" s="2">
        <v>1</v>
      </c>
      <c r="D24" s="22" t="s">
        <v>105</v>
      </c>
      <c r="E24" s="2"/>
      <c r="F24" s="2"/>
      <c r="G24" s="2" t="s">
        <v>102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9">
        <v>1061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5" hidden="1">
      <c r="A25" s="2">
        <v>6385</v>
      </c>
      <c r="B25" s="2"/>
      <c r="C25" s="2">
        <v>2</v>
      </c>
      <c r="D25" s="22" t="s">
        <v>105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9">
        <v>1277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5" hidden="1">
      <c r="A26" s="2">
        <v>7081</v>
      </c>
      <c r="B26" s="2"/>
      <c r="C26" s="2">
        <v>3</v>
      </c>
      <c r="D26" s="22">
        <v>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 t="s">
        <v>102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9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" hidden="1">
      <c r="A27" s="2">
        <v>7321</v>
      </c>
      <c r="B27" s="2"/>
      <c r="C27" s="2">
        <v>4</v>
      </c>
      <c r="D27" s="22" t="s">
        <v>103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9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" hidden="1">
      <c r="A28" s="2">
        <v>8065</v>
      </c>
      <c r="B28" s="2">
        <v>6</v>
      </c>
      <c r="C28" s="2">
        <v>1</v>
      </c>
      <c r="D28" s="22" t="s">
        <v>105</v>
      </c>
      <c r="E28" s="2"/>
      <c r="F28" s="2"/>
      <c r="G28" s="2" t="s">
        <v>102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9">
        <v>1613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 hidden="1">
      <c r="A29" s="2">
        <v>9385</v>
      </c>
      <c r="B29" s="2"/>
      <c r="C29" s="2">
        <v>2</v>
      </c>
      <c r="D29" s="22" t="s">
        <v>105</v>
      </c>
      <c r="E29" s="2"/>
      <c r="F29" s="2"/>
      <c r="G29" s="2" t="s">
        <v>102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9">
        <v>1877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" hidden="1">
      <c r="A30" s="2">
        <v>10225</v>
      </c>
      <c r="B30" s="6" t="s">
        <v>123</v>
      </c>
      <c r="C30" s="2">
        <v>3</v>
      </c>
      <c r="D30" s="22" t="s">
        <v>106</v>
      </c>
      <c r="E30" s="2"/>
      <c r="F30" s="2"/>
      <c r="G30" s="2" t="s">
        <v>101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9">
        <v>409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5" hidden="1">
      <c r="A31" s="2">
        <v>10513</v>
      </c>
      <c r="B31" s="2"/>
      <c r="C31" s="2">
        <v>4</v>
      </c>
      <c r="D31" s="22" t="s">
        <v>103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9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5" hidden="1">
      <c r="A32" s="2">
        <v>11401</v>
      </c>
      <c r="B32" s="2">
        <v>7</v>
      </c>
      <c r="C32" s="2">
        <v>1</v>
      </c>
      <c r="D32" s="22">
        <v>2</v>
      </c>
      <c r="E32" s="2"/>
      <c r="F32" s="2"/>
      <c r="G32" s="2"/>
      <c r="H32" s="2"/>
      <c r="I32" s="2"/>
      <c r="J32" s="2" t="s">
        <v>102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9">
        <v>877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5" hidden="1">
      <c r="A33" s="2">
        <v>12961</v>
      </c>
      <c r="B33" s="2"/>
      <c r="C33" s="2">
        <v>2</v>
      </c>
      <c r="D33" s="22">
        <v>2</v>
      </c>
      <c r="E33" s="2"/>
      <c r="F33" s="2"/>
      <c r="G33" s="2"/>
      <c r="H33" s="2"/>
      <c r="I33" s="2"/>
      <c r="J33" s="2" t="s">
        <v>102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9">
        <v>997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5" hidden="1">
      <c r="A34" s="2">
        <v>13945</v>
      </c>
      <c r="B34" s="2"/>
      <c r="C34" s="2">
        <v>3</v>
      </c>
      <c r="D34" s="22" t="s">
        <v>105</v>
      </c>
      <c r="E34" s="2"/>
      <c r="F34" s="2"/>
      <c r="G34" s="2" t="s">
        <v>102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9">
        <v>2789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5" hidden="1">
      <c r="A35" s="2">
        <v>14281</v>
      </c>
      <c r="B35" s="2"/>
      <c r="C35" s="2">
        <v>4</v>
      </c>
      <c r="D35" s="22" t="s">
        <v>103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9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5" hidden="1">
      <c r="A36" s="2">
        <v>15313</v>
      </c>
      <c r="B36" s="2">
        <v>8</v>
      </c>
      <c r="C36" s="2">
        <v>1</v>
      </c>
      <c r="D36" s="2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9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5" hidden="1">
      <c r="A37" s="2">
        <v>17113</v>
      </c>
      <c r="B37" s="2"/>
      <c r="C37" s="2">
        <v>2</v>
      </c>
      <c r="D37" s="22">
        <v>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 t="s">
        <v>102</v>
      </c>
      <c r="AJ37" s="29">
        <v>157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5" hidden="1">
      <c r="A38" s="2">
        <v>18241</v>
      </c>
      <c r="B38" s="2"/>
      <c r="C38" s="2">
        <v>3</v>
      </c>
      <c r="D38" s="22">
        <v>3</v>
      </c>
      <c r="E38" s="2"/>
      <c r="F38" s="2"/>
      <c r="G38" s="2"/>
      <c r="H38" s="2"/>
      <c r="I38" s="2"/>
      <c r="J38" s="2"/>
      <c r="K38" s="2" t="s">
        <v>102</v>
      </c>
      <c r="L38" s="2"/>
      <c r="M38" s="2"/>
      <c r="N38" s="2"/>
      <c r="O38" s="2"/>
      <c r="P38" s="2" t="s">
        <v>102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9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5" hidden="1">
      <c r="A39" s="2">
        <v>18625</v>
      </c>
      <c r="B39" s="2"/>
      <c r="C39" s="2">
        <v>4</v>
      </c>
      <c r="D39" s="22" t="s">
        <v>107</v>
      </c>
      <c r="E39" s="2"/>
      <c r="F39" s="2"/>
      <c r="G39" s="2" t="s">
        <v>75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9">
        <v>149</v>
      </c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5" hidden="1">
      <c r="A40" s="2"/>
      <c r="B40" s="2">
        <v>9</v>
      </c>
      <c r="C40" s="2">
        <v>1</v>
      </c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9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5" hidden="1">
      <c r="A41" s="2"/>
      <c r="B41" s="2"/>
      <c r="C41" s="2">
        <v>2</v>
      </c>
      <c r="D41" s="2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9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5" hidden="1">
      <c r="A42" s="2"/>
      <c r="B42" s="2"/>
      <c r="C42" s="2">
        <v>3</v>
      </c>
      <c r="D42" s="2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9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5" hidden="1">
      <c r="A43" s="2"/>
      <c r="B43" s="2"/>
      <c r="C43" s="2">
        <v>4</v>
      </c>
      <c r="D43" s="2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9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5" hidden="1">
      <c r="A44" s="2"/>
      <c r="B44" s="2">
        <v>10</v>
      </c>
      <c r="C44" s="2">
        <v>1</v>
      </c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9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5" hidden="1">
      <c r="A45" s="2"/>
      <c r="B45" s="2"/>
      <c r="C45" s="2">
        <v>2</v>
      </c>
      <c r="D45" s="2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9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5" hidden="1">
      <c r="A46" s="2"/>
      <c r="B46" s="2"/>
      <c r="C46" s="2">
        <v>3</v>
      </c>
      <c r="D46" s="2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9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5" hidden="1">
      <c r="A47" s="2"/>
      <c r="B47" s="2"/>
      <c r="C47" s="2">
        <v>4</v>
      </c>
      <c r="D47" s="2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9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5" hidden="1">
      <c r="A48" s="2"/>
      <c r="B48" s="6" t="s">
        <v>120</v>
      </c>
      <c r="C48" s="2">
        <v>1</v>
      </c>
      <c r="D48" s="22" t="s">
        <v>103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 t="s">
        <v>102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9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5" hidden="1">
      <c r="A49" s="2">
        <v>481</v>
      </c>
      <c r="B49" s="2"/>
      <c r="C49" s="2">
        <v>2</v>
      </c>
      <c r="D49" s="22">
        <v>2</v>
      </c>
      <c r="E49" s="2"/>
      <c r="F49" s="2"/>
      <c r="G49" s="2"/>
      <c r="H49" s="2"/>
      <c r="I49" s="2"/>
      <c r="J49" s="2" t="s">
        <v>102</v>
      </c>
      <c r="K49" s="2"/>
      <c r="L49" s="2"/>
      <c r="M49" s="2"/>
      <c r="N49" s="2"/>
      <c r="O49" s="2"/>
      <c r="P49" s="2" t="s">
        <v>102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9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5" hidden="1">
      <c r="A50" s="2">
        <v>761</v>
      </c>
      <c r="B50" s="2"/>
      <c r="C50" s="2">
        <v>3</v>
      </c>
      <c r="D50" s="22" t="s">
        <v>103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9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5" hidden="1">
      <c r="A51" s="2">
        <v>841</v>
      </c>
      <c r="B51" s="2"/>
      <c r="C51" s="2">
        <v>4</v>
      </c>
      <c r="D51" s="22" t="s">
        <v>104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9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5" hidden="1">
      <c r="A52" s="2">
        <v>1201</v>
      </c>
      <c r="B52" s="2">
        <v>2</v>
      </c>
      <c r="C52" s="2">
        <v>1</v>
      </c>
      <c r="D52" s="22" t="s">
        <v>103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9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5" hidden="1">
      <c r="A53" s="2">
        <v>2521</v>
      </c>
      <c r="B53" s="2"/>
      <c r="C53" s="2">
        <v>2</v>
      </c>
      <c r="D53" s="22" t="s">
        <v>103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9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5" hidden="1">
      <c r="A54" s="2">
        <v>3121</v>
      </c>
      <c r="B54" s="2"/>
      <c r="C54" s="2">
        <v>3</v>
      </c>
      <c r="D54" s="2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9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5" hidden="1">
      <c r="A55" s="2">
        <v>3281</v>
      </c>
      <c r="B55" s="2"/>
      <c r="C55" s="2">
        <v>4</v>
      </c>
      <c r="D55" s="22">
        <v>2</v>
      </c>
      <c r="E55" s="2"/>
      <c r="F55" s="2"/>
      <c r="G55" s="2"/>
      <c r="H55" s="2"/>
      <c r="I55" s="2"/>
      <c r="J55" s="2"/>
      <c r="K55" s="2" t="s">
        <v>102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9">
        <v>193</v>
      </c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5" hidden="1">
      <c r="A56" s="2">
        <v>3961</v>
      </c>
      <c r="B56" s="2">
        <v>3</v>
      </c>
      <c r="C56" s="2">
        <v>1</v>
      </c>
      <c r="D56" s="22">
        <v>2</v>
      </c>
      <c r="E56" s="2"/>
      <c r="F56" s="2"/>
      <c r="G56" s="2"/>
      <c r="H56" s="2"/>
      <c r="I56" s="2"/>
      <c r="J56" s="2"/>
      <c r="K56" s="2" t="s">
        <v>102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9">
        <v>233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5" hidden="1">
      <c r="A57" s="2">
        <v>6161</v>
      </c>
      <c r="B57" s="2"/>
      <c r="C57" s="2">
        <v>2</v>
      </c>
      <c r="D57" s="22">
        <v>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 t="s">
        <v>102</v>
      </c>
      <c r="W57" s="2"/>
      <c r="X57" s="2"/>
      <c r="Y57" s="2"/>
      <c r="Z57" s="2"/>
      <c r="AA57" s="2"/>
      <c r="AB57" s="2"/>
      <c r="AC57" s="2"/>
      <c r="AD57" s="2"/>
      <c r="AE57" s="2" t="s">
        <v>102</v>
      </c>
      <c r="AF57" s="2"/>
      <c r="AG57" s="2"/>
      <c r="AH57" s="2"/>
      <c r="AI57" s="2"/>
      <c r="AJ57" s="29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5" hidden="1">
      <c r="A58" s="2">
        <v>7081</v>
      </c>
      <c r="B58" s="2"/>
      <c r="C58" s="2">
        <v>3</v>
      </c>
      <c r="D58" s="22">
        <v>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 t="s">
        <v>102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9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5" hidden="1">
      <c r="A59" s="2">
        <v>7321</v>
      </c>
      <c r="B59" s="2"/>
      <c r="C59" s="2">
        <v>4</v>
      </c>
      <c r="D59" s="22" t="s">
        <v>103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9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5" hidden="1">
      <c r="A60" s="2">
        <v>8321</v>
      </c>
      <c r="B60" s="2">
        <v>4</v>
      </c>
      <c r="C60" s="2">
        <v>1</v>
      </c>
      <c r="D60" s="22">
        <v>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 t="s">
        <v>102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9">
        <v>157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5" hidden="1">
      <c r="A61" s="2">
        <v>11401</v>
      </c>
      <c r="B61" s="2"/>
      <c r="C61" s="2">
        <v>2</v>
      </c>
      <c r="D61" s="22">
        <v>2</v>
      </c>
      <c r="E61" s="2"/>
      <c r="F61" s="2"/>
      <c r="G61" s="2"/>
      <c r="H61" s="2"/>
      <c r="I61" s="2"/>
      <c r="J61" s="2" t="s">
        <v>102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9">
        <v>877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5" hidden="1">
      <c r="A62" s="2">
        <v>12641</v>
      </c>
      <c r="B62" s="2"/>
      <c r="C62" s="2">
        <v>3</v>
      </c>
      <c r="D62" s="22" t="s">
        <v>103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9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5" hidden="1">
      <c r="A63" s="2">
        <v>12961</v>
      </c>
      <c r="B63" s="2"/>
      <c r="C63" s="2">
        <v>4</v>
      </c>
      <c r="D63" s="22">
        <v>2</v>
      </c>
      <c r="E63" s="2"/>
      <c r="F63" s="2"/>
      <c r="G63" s="2"/>
      <c r="H63" s="2"/>
      <c r="I63" s="2"/>
      <c r="J63" s="2" t="s">
        <v>102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9">
        <v>997</v>
      </c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5" hidden="1">
      <c r="A64" s="2">
        <v>14281</v>
      </c>
      <c r="B64" s="2">
        <v>5</v>
      </c>
      <c r="C64" s="2">
        <v>1</v>
      </c>
      <c r="D64" s="22" t="s">
        <v>103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9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" hidden="1">
      <c r="A65" s="2">
        <v>18241</v>
      </c>
      <c r="B65" s="2"/>
      <c r="C65" s="2">
        <v>2</v>
      </c>
      <c r="D65" s="22">
        <v>3</v>
      </c>
      <c r="E65" s="2"/>
      <c r="F65" s="2"/>
      <c r="G65" s="2"/>
      <c r="H65" s="2"/>
      <c r="I65" s="2"/>
      <c r="J65" s="2"/>
      <c r="K65" s="2" t="s">
        <v>102</v>
      </c>
      <c r="L65" s="2"/>
      <c r="M65" s="2"/>
      <c r="N65" s="2"/>
      <c r="O65" s="2"/>
      <c r="P65" s="2" t="s">
        <v>102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9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" hidden="1">
      <c r="A66" s="2">
        <v>19801</v>
      </c>
      <c r="B66" s="2"/>
      <c r="C66" s="2">
        <v>3</v>
      </c>
      <c r="D66" s="22" t="s">
        <v>103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9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" hidden="1">
      <c r="A67" s="2">
        <v>20201</v>
      </c>
      <c r="B67" s="2"/>
      <c r="C67" s="2">
        <v>4</v>
      </c>
      <c r="D67" s="22" t="s">
        <v>103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9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" hidden="1">
      <c r="A68" s="2">
        <v>21841</v>
      </c>
      <c r="B68" s="2">
        <v>6</v>
      </c>
      <c r="C68" s="2">
        <v>1</v>
      </c>
      <c r="D68" s="22" t="s">
        <v>103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9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" hidden="1">
      <c r="A69" s="2">
        <v>26681</v>
      </c>
      <c r="B69" s="2"/>
      <c r="C69" s="2">
        <v>2</v>
      </c>
      <c r="D69" s="22" t="s">
        <v>103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9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" hidden="1">
      <c r="A70" s="2">
        <v>28561</v>
      </c>
      <c r="B70" s="2"/>
      <c r="C70" s="2">
        <v>3</v>
      </c>
      <c r="D70" s="22" t="s">
        <v>110</v>
      </c>
      <c r="E70" s="2"/>
      <c r="F70" s="2"/>
      <c r="G70" s="2"/>
      <c r="H70" s="2"/>
      <c r="I70" s="2"/>
      <c r="J70" s="2" t="s">
        <v>109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9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" hidden="1">
      <c r="A71" s="2">
        <v>29041</v>
      </c>
      <c r="B71" s="2"/>
      <c r="C71" s="2">
        <v>4</v>
      </c>
      <c r="D71" s="22">
        <v>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 t="s">
        <v>102</v>
      </c>
      <c r="AJ71" s="29">
        <v>257</v>
      </c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" hidden="1">
      <c r="A72" s="2">
        <v>31001</v>
      </c>
      <c r="B72" s="2">
        <v>7</v>
      </c>
      <c r="C72" s="2">
        <v>1</v>
      </c>
      <c r="D72" s="22">
        <v>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9">
        <v>1069</v>
      </c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" hidden="1">
      <c r="A73" s="2">
        <v>36721</v>
      </c>
      <c r="B73" s="2"/>
      <c r="C73" s="2">
        <v>2</v>
      </c>
      <c r="D73" s="22" t="s">
        <v>103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9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" hidden="1">
      <c r="A74" s="2">
        <v>38921</v>
      </c>
      <c r="B74" s="2"/>
      <c r="C74" s="2">
        <v>3</v>
      </c>
      <c r="D74" s="22" t="s">
        <v>103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9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" hidden="1">
      <c r="A75" s="2">
        <v>39481</v>
      </c>
      <c r="B75" s="2"/>
      <c r="C75" s="2">
        <v>4</v>
      </c>
      <c r="D75" s="22">
        <v>2</v>
      </c>
      <c r="E75" s="2"/>
      <c r="F75" s="2"/>
      <c r="G75" s="2"/>
      <c r="H75" s="2"/>
      <c r="I75" s="2"/>
      <c r="J75" s="2" t="s">
        <v>102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9">
        <v>3037</v>
      </c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" hidden="1">
      <c r="A76" s="2">
        <v>41761</v>
      </c>
      <c r="B76" s="2">
        <v>8</v>
      </c>
      <c r="C76" s="2">
        <v>1</v>
      </c>
      <c r="D76" s="22" t="s">
        <v>103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9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hidden="1">
      <c r="A77" s="2">
        <v>48361</v>
      </c>
      <c r="B77" s="2"/>
      <c r="C77" s="2">
        <v>2</v>
      </c>
      <c r="D77" s="22">
        <v>2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J77" s="29">
        <v>137</v>
      </c>
      <c r="AK77" s="2">
        <v>353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 hidden="1">
      <c r="A78" s="2">
        <v>50881</v>
      </c>
      <c r="B78" s="2"/>
      <c r="C78" s="2">
        <v>3</v>
      </c>
      <c r="D78" s="22">
        <v>3</v>
      </c>
      <c r="E78" s="2"/>
      <c r="F78" s="2"/>
      <c r="G78" s="2"/>
      <c r="H78" s="2"/>
      <c r="I78" s="2"/>
      <c r="J78" s="2"/>
      <c r="K78" s="2" t="s">
        <v>102</v>
      </c>
      <c r="L78" s="2"/>
      <c r="M78" s="2"/>
      <c r="N78" s="2"/>
      <c r="O78" s="2"/>
      <c r="P78" s="2"/>
      <c r="Q78" s="2" t="s">
        <v>102</v>
      </c>
      <c r="R78" s="2"/>
      <c r="S78" s="2"/>
      <c r="T78" s="2"/>
      <c r="U78" s="2"/>
      <c r="V78" s="2"/>
      <c r="W78" s="2"/>
      <c r="X78" s="2"/>
      <c r="Y78" s="2" t="s">
        <v>102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9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5" hidden="1">
      <c r="A79" s="2">
        <v>51521</v>
      </c>
      <c r="B79" s="2"/>
      <c r="C79" s="2">
        <v>4</v>
      </c>
      <c r="D79" s="22" t="s">
        <v>103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9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5" hidden="1">
      <c r="A80" s="2">
        <v>54121</v>
      </c>
      <c r="B80" s="2">
        <v>9</v>
      </c>
      <c r="C80" s="2">
        <v>1</v>
      </c>
      <c r="D80" s="22" t="s">
        <v>103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9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5" hidden="1">
      <c r="A81" s="2">
        <v>61601</v>
      </c>
      <c r="B81" s="2"/>
      <c r="C81" s="2">
        <v>2</v>
      </c>
      <c r="D81" s="22">
        <v>2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9">
        <v>229</v>
      </c>
      <c r="AK81" s="2">
        <v>269</v>
      </c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5" hidden="1">
      <c r="A82" s="2">
        <v>64441</v>
      </c>
      <c r="B82" s="2"/>
      <c r="C82" s="2">
        <v>3</v>
      </c>
      <c r="D82" s="22">
        <v>2</v>
      </c>
      <c r="E82" s="2"/>
      <c r="F82" s="2"/>
      <c r="G82" s="2"/>
      <c r="H82" s="2"/>
      <c r="I82" s="2"/>
      <c r="J82" s="2" t="s">
        <v>102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9">
        <v>4957</v>
      </c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5" hidden="1">
      <c r="A83" s="2">
        <v>65161</v>
      </c>
      <c r="B83" s="2"/>
      <c r="C83" s="2">
        <v>4</v>
      </c>
      <c r="D83" s="22">
        <v>2</v>
      </c>
      <c r="E83" s="2"/>
      <c r="F83" s="2"/>
      <c r="G83" s="2"/>
      <c r="H83" s="2"/>
      <c r="I83" s="2"/>
      <c r="J83" s="2"/>
      <c r="K83" s="2" t="s">
        <v>102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9">
        <v>3833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5" hidden="1">
      <c r="A84" s="2">
        <v>68081</v>
      </c>
      <c r="B84" s="2">
        <v>10</v>
      </c>
      <c r="C84" s="2">
        <v>1</v>
      </c>
      <c r="D84" s="22">
        <v>2</v>
      </c>
      <c r="E84" s="2"/>
      <c r="F84" s="2"/>
      <c r="G84" s="2"/>
      <c r="H84" s="2"/>
      <c r="I84" s="2"/>
      <c r="J84" s="2" t="s">
        <v>102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9">
        <v>5237</v>
      </c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36" ht="15" hidden="1">
      <c r="A85" s="2">
        <v>76441</v>
      </c>
      <c r="B85" s="2"/>
      <c r="C85" s="2">
        <v>2</v>
      </c>
      <c r="D85" s="22" t="s">
        <v>103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9"/>
    </row>
    <row r="86" spans="1:36" ht="15" hidden="1">
      <c r="A86" s="2">
        <v>79601</v>
      </c>
      <c r="B86" s="2"/>
      <c r="C86" s="2">
        <v>3</v>
      </c>
      <c r="D86" s="22" t="s">
        <v>103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9"/>
    </row>
    <row r="87" spans="1:36" ht="15" hidden="1">
      <c r="A87" s="2">
        <v>80401</v>
      </c>
      <c r="B87" s="2"/>
      <c r="C87" s="2">
        <v>4</v>
      </c>
      <c r="D87" s="22">
        <v>3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 t="s">
        <v>102</v>
      </c>
      <c r="Q87" s="2" t="s">
        <v>102</v>
      </c>
      <c r="R87" s="2"/>
      <c r="S87" s="2"/>
      <c r="T87" s="2" t="s">
        <v>102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9"/>
    </row>
    <row r="88" spans="1:36" ht="17.25" hidden="1">
      <c r="A88" s="20">
        <v>61</v>
      </c>
      <c r="B88" s="6" t="s">
        <v>122</v>
      </c>
      <c r="C88" s="2">
        <v>1</v>
      </c>
      <c r="D88" s="22" t="s">
        <v>103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9"/>
    </row>
    <row r="89" spans="1:36" ht="17.25" hidden="1">
      <c r="A89" s="20">
        <v>2521</v>
      </c>
      <c r="B89" s="2"/>
      <c r="C89" s="2">
        <v>2</v>
      </c>
      <c r="D89" s="22" t="s">
        <v>103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9"/>
    </row>
    <row r="90" spans="1:36" ht="17.25" hidden="1">
      <c r="A90" s="20">
        <v>1741</v>
      </c>
      <c r="B90" s="2"/>
      <c r="C90" s="2">
        <v>3</v>
      </c>
      <c r="D90" s="22" t="s">
        <v>103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9"/>
    </row>
    <row r="91" spans="1:36" ht="17.25" hidden="1">
      <c r="A91" s="20">
        <v>1861</v>
      </c>
      <c r="B91" s="2"/>
      <c r="C91" s="2">
        <v>4</v>
      </c>
      <c r="D91" s="22" t="s">
        <v>103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9"/>
    </row>
    <row r="92" spans="1:36" ht="17.25" hidden="1">
      <c r="A92" s="20" t="e">
        <f>+per1</f>
        <v>#REF!</v>
      </c>
      <c r="B92" s="2">
        <v>2</v>
      </c>
      <c r="C92" s="2">
        <v>1</v>
      </c>
      <c r="D92" s="22" t="s">
        <v>103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9"/>
    </row>
    <row r="93" spans="1:36" ht="17.25" hidden="1">
      <c r="A93" s="20" t="e">
        <f>+per2</f>
        <v>#REF!</v>
      </c>
      <c r="B93" s="2"/>
      <c r="C93" s="2">
        <v>2</v>
      </c>
      <c r="D93" s="22" t="s">
        <v>103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9"/>
    </row>
    <row r="94" spans="1:36" ht="17.25" hidden="1">
      <c r="A94" s="20" t="e">
        <f>+per3</f>
        <v>#REF!</v>
      </c>
      <c r="B94" s="2"/>
      <c r="C94" s="2">
        <v>3</v>
      </c>
      <c r="D94" s="22">
        <v>2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 t="s">
        <v>102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9"/>
    </row>
    <row r="95" spans="1:36" ht="17.25" hidden="1">
      <c r="A95" s="20" t="e">
        <f>+per4</f>
        <v>#REF!</v>
      </c>
      <c r="B95" s="2"/>
      <c r="C95" s="2">
        <v>4</v>
      </c>
      <c r="D95" s="22" t="s">
        <v>103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9"/>
    </row>
    <row r="96" spans="1:37" ht="15" hidden="1">
      <c r="A96" s="2"/>
      <c r="B96" s="6" t="s">
        <v>121</v>
      </c>
      <c r="C96" s="2">
        <v>1</v>
      </c>
      <c r="D96" s="2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9"/>
      <c r="AK96" s="2"/>
    </row>
    <row r="97" spans="1:37" ht="15" hidden="1">
      <c r="A97" s="2"/>
      <c r="B97" s="2"/>
      <c r="C97" s="2">
        <v>2</v>
      </c>
      <c r="D97" s="2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9"/>
      <c r="AK97" s="2"/>
    </row>
    <row r="98" spans="1:37" ht="15" hidden="1">
      <c r="A98" s="2"/>
      <c r="B98" s="2"/>
      <c r="C98" s="2">
        <v>3</v>
      </c>
      <c r="D98" s="2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9"/>
      <c r="AK98" s="2"/>
    </row>
    <row r="99" spans="1:37" ht="15" hidden="1">
      <c r="A99" s="2"/>
      <c r="B99" s="2"/>
      <c r="C99" s="2">
        <v>4</v>
      </c>
      <c r="D99" s="2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9"/>
      <c r="AK99" s="2"/>
    </row>
    <row r="100" spans="1:37" ht="15" hidden="1">
      <c r="A100" s="2"/>
      <c r="B100" s="2">
        <v>2</v>
      </c>
      <c r="C100" s="2">
        <v>1</v>
      </c>
      <c r="D100" s="2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9"/>
      <c r="AK100" s="2"/>
    </row>
    <row r="101" spans="1:37" ht="15" hidden="1">
      <c r="A101" s="2"/>
      <c r="B101" s="2"/>
      <c r="C101" s="2">
        <v>2</v>
      </c>
      <c r="D101" s="2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9"/>
      <c r="AK101" s="2"/>
    </row>
    <row r="102" spans="1:37" ht="15" hidden="1">
      <c r="A102" s="2"/>
      <c r="B102" s="2"/>
      <c r="C102" s="2">
        <v>3</v>
      </c>
      <c r="D102" s="2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9"/>
      <c r="AK102" s="2"/>
    </row>
    <row r="103" spans="1:37" ht="15" hidden="1">
      <c r="A103" s="2"/>
      <c r="B103" s="2"/>
      <c r="C103" s="2">
        <v>4</v>
      </c>
      <c r="D103" s="2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9"/>
      <c r="AK103" s="2"/>
    </row>
    <row r="104" spans="1:37" ht="15" hidden="1">
      <c r="A104" s="2"/>
      <c r="B104" s="2">
        <v>3</v>
      </c>
      <c r="C104" s="2">
        <v>1</v>
      </c>
      <c r="D104" s="2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9"/>
      <c r="AK104" s="2"/>
    </row>
    <row r="105" spans="1:37" ht="15" hidden="1">
      <c r="A105" s="2"/>
      <c r="B105" s="2"/>
      <c r="C105" s="2">
        <v>2</v>
      </c>
      <c r="D105" s="2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9"/>
      <c r="AK105" s="2"/>
    </row>
    <row r="106" spans="1:37" ht="15" hidden="1">
      <c r="A106" s="2"/>
      <c r="B106" s="2"/>
      <c r="C106" s="2">
        <v>3</v>
      </c>
      <c r="D106" s="2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9"/>
      <c r="AK106" s="2"/>
    </row>
    <row r="107" spans="1:37" ht="15" hidden="1">
      <c r="A107" s="2"/>
      <c r="B107" s="2"/>
      <c r="C107" s="2">
        <v>4</v>
      </c>
      <c r="D107" s="2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9"/>
      <c r="AK107" s="2"/>
    </row>
    <row r="108" spans="1:37" ht="15" hidden="1">
      <c r="A108" s="2"/>
      <c r="B108" s="2">
        <v>4</v>
      </c>
      <c r="C108" s="2">
        <v>1</v>
      </c>
      <c r="D108" s="2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9"/>
      <c r="AK108" s="2"/>
    </row>
    <row r="109" spans="1:37" ht="15" hidden="1">
      <c r="A109" s="2"/>
      <c r="B109" s="2"/>
      <c r="C109" s="2">
        <v>2</v>
      </c>
      <c r="D109" s="2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9"/>
      <c r="AK109" s="2"/>
    </row>
    <row r="110" spans="1:37" ht="15" hidden="1">
      <c r="A110" s="2"/>
      <c r="B110" s="2"/>
      <c r="C110" s="2">
        <v>3</v>
      </c>
      <c r="D110" s="2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9"/>
      <c r="AK110" s="2"/>
    </row>
    <row r="111" spans="1:37" ht="15" hidden="1">
      <c r="A111" s="2"/>
      <c r="B111" s="2"/>
      <c r="C111" s="2">
        <v>4</v>
      </c>
      <c r="D111" s="2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9"/>
      <c r="AK111" s="2"/>
    </row>
    <row r="112" spans="1:37" ht="15" hidden="1">
      <c r="A112" s="2"/>
      <c r="B112" s="2">
        <v>5</v>
      </c>
      <c r="C112" s="2">
        <v>1</v>
      </c>
      <c r="D112" s="2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9"/>
      <c r="AK112" s="2"/>
    </row>
    <row r="113" spans="1:37" ht="15" hidden="1">
      <c r="A113" s="2"/>
      <c r="B113" s="2"/>
      <c r="C113" s="2">
        <v>2</v>
      </c>
      <c r="D113" s="2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9"/>
      <c r="AK113" s="2"/>
    </row>
    <row r="114" spans="1:37" ht="15" hidden="1">
      <c r="A114" s="2"/>
      <c r="B114" s="2"/>
      <c r="C114" s="2">
        <v>3</v>
      </c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9"/>
      <c r="AK114" s="2"/>
    </row>
    <row r="115" spans="1:37" ht="15" hidden="1">
      <c r="A115" s="2"/>
      <c r="B115" s="2"/>
      <c r="C115" s="2">
        <v>4</v>
      </c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9"/>
      <c r="AK115" s="2"/>
    </row>
    <row r="116" spans="1:37" ht="15" hidden="1">
      <c r="A116" s="2"/>
      <c r="B116" s="2">
        <v>6</v>
      </c>
      <c r="C116" s="2">
        <v>1</v>
      </c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9"/>
      <c r="AK116" s="2"/>
    </row>
    <row r="117" spans="1:37" ht="15" hidden="1">
      <c r="A117" s="2"/>
      <c r="B117" s="2"/>
      <c r="C117" s="2">
        <v>2</v>
      </c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9"/>
      <c r="AK117" s="2"/>
    </row>
    <row r="118" spans="1:37" ht="15" hidden="1">
      <c r="A118" s="2"/>
      <c r="B118" s="2"/>
      <c r="C118" s="2">
        <v>3</v>
      </c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9"/>
      <c r="AK118" s="2"/>
    </row>
    <row r="119" spans="1:37" ht="15" hidden="1">
      <c r="A119" s="2"/>
      <c r="B119" s="2"/>
      <c r="C119" s="2">
        <v>4</v>
      </c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9"/>
      <c r="AK119" s="2"/>
    </row>
    <row r="120" spans="1:37" ht="15" hidden="1">
      <c r="A120" s="2"/>
      <c r="B120" s="2">
        <v>7</v>
      </c>
      <c r="C120" s="2">
        <v>1</v>
      </c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9"/>
      <c r="AK120" s="2"/>
    </row>
    <row r="121" spans="1:37" ht="15" hidden="1">
      <c r="A121" s="2"/>
      <c r="B121" s="2"/>
      <c r="C121" s="2">
        <v>2</v>
      </c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9"/>
      <c r="AK121" s="2"/>
    </row>
    <row r="122" spans="1:37" ht="15" hidden="1">
      <c r="A122" s="2"/>
      <c r="B122" s="2"/>
      <c r="C122" s="2">
        <v>3</v>
      </c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9"/>
      <c r="AK122" s="2"/>
    </row>
    <row r="123" spans="1:37" ht="15" hidden="1">
      <c r="A123" s="2"/>
      <c r="B123" s="2"/>
      <c r="C123" s="2">
        <v>4</v>
      </c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9"/>
      <c r="AK123" s="2"/>
    </row>
    <row r="124" spans="1:37" ht="15" hidden="1">
      <c r="A124" s="2"/>
      <c r="B124" s="2">
        <v>8</v>
      </c>
      <c r="C124" s="2">
        <v>1</v>
      </c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9"/>
      <c r="AK124" s="2"/>
    </row>
    <row r="125" spans="1:37" ht="15" hidden="1">
      <c r="A125" s="2"/>
      <c r="B125" s="2"/>
      <c r="C125" s="2">
        <v>2</v>
      </c>
      <c r="D125" s="2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J125" s="29"/>
      <c r="AK125" s="2"/>
    </row>
    <row r="126" spans="1:37" ht="15" hidden="1">
      <c r="A126" s="2"/>
      <c r="B126" s="2"/>
      <c r="C126" s="2">
        <v>3</v>
      </c>
      <c r="D126" s="2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9"/>
      <c r="AK126" s="2"/>
    </row>
    <row r="127" spans="1:37" ht="15" hidden="1">
      <c r="A127" s="2"/>
      <c r="B127" s="2"/>
      <c r="C127" s="2">
        <v>4</v>
      </c>
      <c r="D127" s="2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9"/>
      <c r="AK127" s="2"/>
    </row>
    <row r="128" spans="1:37" ht="15" hidden="1">
      <c r="A128" s="2">
        <v>120541</v>
      </c>
      <c r="B128" s="2">
        <v>9</v>
      </c>
      <c r="C128" s="2">
        <v>1</v>
      </c>
      <c r="D128" s="22">
        <v>2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9">
        <v>149</v>
      </c>
      <c r="AK128" s="2">
        <v>809</v>
      </c>
    </row>
    <row r="129" spans="1:37" ht="15" hidden="1">
      <c r="A129" s="2">
        <v>139921</v>
      </c>
      <c r="B129" s="2"/>
      <c r="C129" s="2">
        <v>2</v>
      </c>
      <c r="D129" s="2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9"/>
      <c r="AK129" s="2"/>
    </row>
    <row r="130" spans="1:37" ht="15" hidden="1">
      <c r="A130" s="2">
        <v>145261</v>
      </c>
      <c r="B130" s="2"/>
      <c r="C130" s="2">
        <v>3</v>
      </c>
      <c r="D130" s="2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9"/>
      <c r="AK130" s="2"/>
    </row>
    <row r="131" spans="1:37" ht="15" hidden="1">
      <c r="A131" s="2">
        <v>146341</v>
      </c>
      <c r="B131" s="2"/>
      <c r="C131" s="2">
        <v>4</v>
      </c>
      <c r="D131" s="22">
        <v>2</v>
      </c>
      <c r="E131" s="2"/>
      <c r="F131" s="2"/>
      <c r="G131" s="2"/>
      <c r="H131" s="2"/>
      <c r="I131" s="2"/>
      <c r="J131" s="2" t="s">
        <v>102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9">
        <v>11257</v>
      </c>
      <c r="AK131" s="2"/>
    </row>
    <row r="132" spans="1:37" ht="15" hidden="1">
      <c r="A132" s="2">
        <v>151801</v>
      </c>
      <c r="B132" s="2">
        <v>10</v>
      </c>
      <c r="C132" s="2">
        <v>1</v>
      </c>
      <c r="D132" s="22">
        <v>2</v>
      </c>
      <c r="E132" s="2"/>
      <c r="F132" s="2"/>
      <c r="G132" s="2"/>
      <c r="H132" s="2"/>
      <c r="I132" s="2"/>
      <c r="J132" s="2" t="s">
        <v>102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9">
        <v>11677</v>
      </c>
      <c r="AK132" s="2"/>
    </row>
    <row r="133" spans="1:37" ht="15" hidden="1">
      <c r="A133" s="2">
        <v>173461</v>
      </c>
      <c r="B133" s="2"/>
      <c r="C133" s="2">
        <v>2</v>
      </c>
      <c r="D133" s="22">
        <v>2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 t="s">
        <v>102</v>
      </c>
      <c r="AC133" s="2"/>
      <c r="AD133" s="2"/>
      <c r="AE133" s="2"/>
      <c r="AF133" s="2"/>
      <c r="AG133" s="2"/>
      <c r="AH133" s="2"/>
      <c r="AI133" s="2"/>
      <c r="AJ133" s="29">
        <v>1949</v>
      </c>
      <c r="AK133" s="2"/>
    </row>
    <row r="134" spans="1:37" ht="15" hidden="1">
      <c r="A134" s="2">
        <v>179401</v>
      </c>
      <c r="B134" s="2"/>
      <c r="C134" s="2">
        <v>3</v>
      </c>
      <c r="D134" s="22">
        <v>3</v>
      </c>
      <c r="E134" s="2"/>
      <c r="F134" s="2"/>
      <c r="G134" s="2"/>
      <c r="H134" s="2"/>
      <c r="I134" s="2"/>
      <c r="J134" s="2"/>
      <c r="K134" s="2" t="s">
        <v>102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 t="s">
        <v>102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9">
        <v>173</v>
      </c>
      <c r="AK134" s="2"/>
    </row>
    <row r="135" spans="1:37" ht="15" hidden="1">
      <c r="A135" s="2">
        <v>180601</v>
      </c>
      <c r="B135" s="2"/>
      <c r="C135" s="2">
        <v>4</v>
      </c>
      <c r="D135" s="22">
        <v>2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9">
        <v>313</v>
      </c>
      <c r="AK135" s="2">
        <v>577</v>
      </c>
    </row>
    <row r="136" spans="1:37" ht="17.25" hidden="1">
      <c r="A136" s="20"/>
      <c r="B136" s="6" t="s">
        <v>111</v>
      </c>
      <c r="C136" s="2">
        <v>1</v>
      </c>
      <c r="D136" s="22"/>
      <c r="E136" s="2"/>
      <c r="F136" s="2"/>
      <c r="G136" s="2" t="s">
        <v>102</v>
      </c>
      <c r="H136" s="2"/>
      <c r="I136" s="2"/>
      <c r="J136" s="2"/>
      <c r="K136" s="2" t="s">
        <v>102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9"/>
      <c r="AK136" s="2"/>
    </row>
    <row r="137" spans="1:37" ht="17.25" hidden="1">
      <c r="A137" s="20"/>
      <c r="B137" s="2"/>
      <c r="C137" s="2">
        <v>2</v>
      </c>
      <c r="D137" s="2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9"/>
      <c r="AK137" s="2"/>
    </row>
    <row r="138" spans="1:37" ht="15" hidden="1">
      <c r="A138" s="2"/>
      <c r="B138" s="2"/>
      <c r="C138" s="2">
        <v>3</v>
      </c>
      <c r="D138" s="2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9"/>
      <c r="AK138" s="2"/>
    </row>
    <row r="139" spans="1:37" ht="15" hidden="1">
      <c r="A139" s="2"/>
      <c r="B139" s="2"/>
      <c r="C139" s="2">
        <v>4</v>
      </c>
      <c r="D139" s="2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9"/>
      <c r="AK139" s="2"/>
    </row>
    <row r="140" spans="1:37" ht="15" hidden="1">
      <c r="A140" s="2"/>
      <c r="B140" s="2">
        <v>2</v>
      </c>
      <c r="C140" s="2">
        <v>1</v>
      </c>
      <c r="D140" s="2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9"/>
      <c r="AK140" s="2"/>
    </row>
    <row r="141" spans="1:37" ht="15" hidden="1">
      <c r="A141" s="2"/>
      <c r="B141" s="2"/>
      <c r="C141" s="2">
        <v>2</v>
      </c>
      <c r="D141" s="2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9"/>
      <c r="AK141" s="2"/>
    </row>
    <row r="142" spans="1:37" ht="15" hidden="1">
      <c r="A142" s="2"/>
      <c r="B142" s="2"/>
      <c r="C142" s="2">
        <v>3</v>
      </c>
      <c r="D142" s="2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9"/>
      <c r="AK142" s="2"/>
    </row>
    <row r="143" spans="1:37" ht="15" hidden="1">
      <c r="A143" s="2"/>
      <c r="B143" s="2"/>
      <c r="C143" s="2">
        <v>4</v>
      </c>
      <c r="D143" s="2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9"/>
      <c r="AK143" s="2"/>
    </row>
    <row r="144" spans="1:37" ht="15" hidden="1">
      <c r="A144" s="2"/>
      <c r="B144" s="2">
        <v>3</v>
      </c>
      <c r="C144" s="2">
        <v>1</v>
      </c>
      <c r="D144" s="2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9"/>
      <c r="AK144" s="2"/>
    </row>
    <row r="145" spans="1:37" ht="15" hidden="1">
      <c r="A145" s="2"/>
      <c r="B145" s="2"/>
      <c r="C145" s="2">
        <v>2</v>
      </c>
      <c r="D145" s="2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9"/>
      <c r="AK145" s="2"/>
    </row>
    <row r="146" spans="1:37" ht="15" hidden="1">
      <c r="A146" s="2"/>
      <c r="B146" s="2"/>
      <c r="C146" s="2">
        <v>3</v>
      </c>
      <c r="D146" s="2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9"/>
      <c r="AK146" s="2"/>
    </row>
    <row r="147" spans="1:37" ht="15" hidden="1">
      <c r="A147" s="2"/>
      <c r="B147" s="2"/>
      <c r="C147" s="2">
        <v>4</v>
      </c>
      <c r="D147" s="2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9"/>
      <c r="AK147" s="2"/>
    </row>
    <row r="148" spans="1:37" ht="15" hidden="1">
      <c r="A148" s="2"/>
      <c r="B148" s="2">
        <v>4</v>
      </c>
      <c r="C148" s="2">
        <v>1</v>
      </c>
      <c r="D148" s="2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9"/>
      <c r="AK148" s="2"/>
    </row>
    <row r="149" spans="1:37" ht="15" hidden="1">
      <c r="A149" s="2"/>
      <c r="B149" s="2"/>
      <c r="C149" s="2">
        <v>2</v>
      </c>
      <c r="D149" s="2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9"/>
      <c r="AK149" s="2"/>
    </row>
    <row r="150" spans="1:37" ht="15">
      <c r="A150" s="2"/>
      <c r="B150" s="2"/>
      <c r="C150" s="2">
        <v>3</v>
      </c>
      <c r="D150" s="2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9"/>
      <c r="AK150" s="2"/>
    </row>
    <row r="151" spans="1:37" ht="15" hidden="1">
      <c r="A151" s="2"/>
      <c r="B151" s="2"/>
      <c r="C151" s="2">
        <v>4</v>
      </c>
      <c r="D151" s="2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9"/>
      <c r="AK151" s="2"/>
    </row>
    <row r="152" spans="1:37" ht="15" hidden="1">
      <c r="A152" s="2"/>
      <c r="B152" s="2">
        <v>5</v>
      </c>
      <c r="C152" s="2">
        <v>1</v>
      </c>
      <c r="D152" s="2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9"/>
      <c r="AK152" s="2"/>
    </row>
    <row r="153" spans="1:37" ht="15" hidden="1">
      <c r="A153" s="2"/>
      <c r="B153" s="2"/>
      <c r="C153" s="2">
        <v>2</v>
      </c>
      <c r="D153" s="2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9"/>
      <c r="AK153" s="2"/>
    </row>
    <row r="154" spans="1:37" ht="15" hidden="1">
      <c r="A154" s="2"/>
      <c r="B154" s="2"/>
      <c r="C154" s="2">
        <v>3</v>
      </c>
      <c r="D154" s="2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9"/>
      <c r="AK154" s="2"/>
    </row>
    <row r="155" spans="1:37" ht="15" hidden="1">
      <c r="A155" s="2"/>
      <c r="B155" s="2"/>
      <c r="C155" s="2">
        <v>4</v>
      </c>
      <c r="D155" s="2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9"/>
      <c r="AK155" s="2"/>
    </row>
    <row r="156" spans="1:37" ht="15" hidden="1">
      <c r="A156" s="2"/>
      <c r="B156" s="2">
        <v>6</v>
      </c>
      <c r="C156" s="2">
        <v>1</v>
      </c>
      <c r="D156" s="2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9"/>
      <c r="AK156" s="2"/>
    </row>
    <row r="157" spans="1:37" ht="15" hidden="1">
      <c r="A157" s="2"/>
      <c r="B157" s="2"/>
      <c r="C157" s="2">
        <v>2</v>
      </c>
      <c r="D157" s="2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9"/>
      <c r="AK157" s="2"/>
    </row>
    <row r="158" spans="1:37" ht="15" hidden="1">
      <c r="A158" s="2"/>
      <c r="B158" s="2"/>
      <c r="C158" s="2">
        <v>3</v>
      </c>
      <c r="D158" s="2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9"/>
      <c r="AK158" s="2"/>
    </row>
    <row r="159" spans="1:37" ht="15" hidden="1">
      <c r="A159" s="2"/>
      <c r="B159" s="2"/>
      <c r="C159" s="2">
        <v>4</v>
      </c>
      <c r="D159" s="2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9"/>
      <c r="AK159" s="2"/>
    </row>
    <row r="160" spans="1:37" ht="15" hidden="1">
      <c r="A160" s="2"/>
      <c r="B160" s="2">
        <v>7</v>
      </c>
      <c r="C160" s="2">
        <v>1</v>
      </c>
      <c r="D160" s="2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9"/>
      <c r="AK160" s="2"/>
    </row>
    <row r="161" spans="1:37" ht="15" hidden="1">
      <c r="A161" s="2"/>
      <c r="B161" s="2"/>
      <c r="C161" s="2">
        <v>2</v>
      </c>
      <c r="D161" s="2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9"/>
      <c r="AK161" s="2"/>
    </row>
    <row r="162" spans="1:37" ht="15" hidden="1">
      <c r="A162" s="2"/>
      <c r="B162" s="2"/>
      <c r="C162" s="2">
        <v>3</v>
      </c>
      <c r="D162" s="2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9"/>
      <c r="AK162" s="2"/>
    </row>
    <row r="163" spans="1:37" ht="15" hidden="1">
      <c r="A163" s="2"/>
      <c r="B163" s="2"/>
      <c r="C163" s="2">
        <v>4</v>
      </c>
      <c r="D163" s="2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9"/>
      <c r="AK163" s="2"/>
    </row>
    <row r="164" spans="1:37" ht="15" hidden="1">
      <c r="A164" s="2"/>
      <c r="B164" s="2">
        <v>8</v>
      </c>
      <c r="C164" s="2">
        <v>1</v>
      </c>
      <c r="D164" s="2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9"/>
      <c r="AK164" s="2"/>
    </row>
    <row r="165" spans="1:37" ht="15" hidden="1">
      <c r="A165" s="2"/>
      <c r="B165" s="2"/>
      <c r="C165" s="2">
        <v>2</v>
      </c>
      <c r="D165" s="2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J165" s="29"/>
      <c r="AK165" s="2"/>
    </row>
    <row r="166" spans="1:37" ht="15" hidden="1">
      <c r="A166" s="2"/>
      <c r="B166" s="2"/>
      <c r="C166" s="2">
        <v>3</v>
      </c>
      <c r="D166" s="2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9"/>
      <c r="AK166" s="2"/>
    </row>
    <row r="167" spans="1:37" ht="15" hidden="1">
      <c r="A167" s="2"/>
      <c r="B167" s="2"/>
      <c r="C167" s="2">
        <v>4</v>
      </c>
      <c r="D167" s="2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9"/>
      <c r="AK167" s="2"/>
    </row>
    <row r="168" spans="1:37" ht="15" hidden="1">
      <c r="A168" s="21">
        <v>234613</v>
      </c>
      <c r="B168" s="2">
        <v>9</v>
      </c>
      <c r="C168" s="2">
        <v>1</v>
      </c>
      <c r="D168" s="22" t="s">
        <v>103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9"/>
      <c r="AK168" s="2"/>
    </row>
    <row r="169" spans="1:37" ht="15" hidden="1">
      <c r="A169" s="21">
        <v>469225</v>
      </c>
      <c r="B169" s="2"/>
      <c r="C169" s="2" t="s">
        <v>113</v>
      </c>
      <c r="D169" s="22">
        <v>2</v>
      </c>
      <c r="E169" s="2"/>
      <c r="F169" s="2"/>
      <c r="G169" s="2" t="s">
        <v>101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31">
        <v>137</v>
      </c>
      <c r="AK169" s="23">
        <v>137</v>
      </c>
    </row>
    <row r="170" spans="1:37" ht="15" hidden="1">
      <c r="A170" s="21"/>
      <c r="B170" s="2"/>
      <c r="C170" s="2" t="s">
        <v>114</v>
      </c>
      <c r="D170" s="22">
        <v>2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32">
        <v>147377</v>
      </c>
      <c r="AK170" s="24">
        <v>746969</v>
      </c>
    </row>
    <row r="171" spans="1:37" ht="15" hidden="1">
      <c r="A171" s="21">
        <v>276025</v>
      </c>
      <c r="B171" s="2"/>
      <c r="C171" s="2">
        <v>2</v>
      </c>
      <c r="D171" s="22" t="s">
        <v>112</v>
      </c>
      <c r="E171" s="2"/>
      <c r="F171" s="2"/>
      <c r="G171" s="2" t="s">
        <v>101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 t="s">
        <v>102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9">
        <v>181</v>
      </c>
      <c r="AK171" s="2"/>
    </row>
    <row r="172" spans="1:37" ht="15" hidden="1">
      <c r="A172" s="21">
        <v>552049</v>
      </c>
      <c r="B172" s="2"/>
      <c r="C172" s="2" t="s">
        <v>113</v>
      </c>
      <c r="D172" s="22" t="s">
        <v>104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31">
        <v>743</v>
      </c>
      <c r="AK172" s="23">
        <v>743</v>
      </c>
    </row>
    <row r="173" spans="1:37" ht="15" hidden="1">
      <c r="A173" s="21"/>
      <c r="B173" s="2"/>
      <c r="C173" s="2" t="s">
        <v>114</v>
      </c>
      <c r="D173" s="22">
        <v>3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32">
        <v>2273</v>
      </c>
      <c r="AK173" s="24">
        <v>691121</v>
      </c>
    </row>
    <row r="174" spans="1:37" ht="15" hidden="1">
      <c r="A174" s="21">
        <v>285013</v>
      </c>
      <c r="B174" s="2"/>
      <c r="C174" s="2">
        <v>3</v>
      </c>
      <c r="D174" s="22">
        <v>2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9">
        <v>257</v>
      </c>
      <c r="AK174" s="2">
        <v>1109</v>
      </c>
    </row>
    <row r="175" spans="1:37" ht="15" hidden="1">
      <c r="A175" s="21">
        <v>570025</v>
      </c>
      <c r="B175" s="2"/>
      <c r="C175" s="2" t="s">
        <v>113</v>
      </c>
      <c r="D175" s="22">
        <v>2</v>
      </c>
      <c r="E175" s="2"/>
      <c r="F175" s="2"/>
      <c r="G175" s="2" t="s">
        <v>101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31">
        <v>151</v>
      </c>
      <c r="AK175" s="23">
        <v>151</v>
      </c>
    </row>
    <row r="176" spans="1:37" ht="15" hidden="1">
      <c r="A176" s="21"/>
      <c r="B176" s="2"/>
      <c r="C176" s="2" t="s">
        <v>114</v>
      </c>
      <c r="D176" s="22">
        <v>2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32">
        <v>4049</v>
      </c>
      <c r="AK176" s="24">
        <v>40124537</v>
      </c>
    </row>
    <row r="177" spans="1:37" ht="15" hidden="1">
      <c r="A177" s="21">
        <v>286525</v>
      </c>
      <c r="B177" s="2"/>
      <c r="C177" s="2">
        <v>4</v>
      </c>
      <c r="D177" s="22" t="s">
        <v>112</v>
      </c>
      <c r="E177" s="2"/>
      <c r="F177" s="2"/>
      <c r="G177" s="2" t="s">
        <v>101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 t="s">
        <v>102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9">
        <v>157</v>
      </c>
      <c r="AK177" s="2"/>
    </row>
    <row r="178" spans="1:37" ht="15" hidden="1">
      <c r="A178" s="21">
        <v>576049</v>
      </c>
      <c r="B178" s="2"/>
      <c r="C178" s="2" t="s">
        <v>113</v>
      </c>
      <c r="D178" s="22" t="s">
        <v>104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31">
        <v>757</v>
      </c>
      <c r="AK178" s="23">
        <v>757</v>
      </c>
    </row>
    <row r="179" spans="1:37" ht="15" hidden="1">
      <c r="A179" s="21"/>
      <c r="B179" s="2"/>
      <c r="C179" s="2" t="s">
        <v>114</v>
      </c>
      <c r="D179" s="22">
        <v>4</v>
      </c>
      <c r="E179" s="2"/>
      <c r="F179" s="2"/>
      <c r="G179" s="2"/>
      <c r="H179" s="2"/>
      <c r="I179" s="2"/>
      <c r="J179" s="2"/>
      <c r="K179" s="2" t="s">
        <v>101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32">
        <v>401</v>
      </c>
      <c r="AK179" s="24">
        <v>1416809</v>
      </c>
    </row>
    <row r="180" spans="1:37" ht="15" hidden="1">
      <c r="A180" s="21">
        <v>295681</v>
      </c>
      <c r="B180" s="2">
        <v>10</v>
      </c>
      <c r="C180" s="2">
        <v>1</v>
      </c>
      <c r="D180" s="22">
        <v>2</v>
      </c>
      <c r="E180" s="2"/>
      <c r="F180" s="2"/>
      <c r="G180" s="2"/>
      <c r="H180" s="2"/>
      <c r="I180" s="2"/>
      <c r="J180" s="2"/>
      <c r="K180" s="2" t="s">
        <v>102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9">
        <v>17393</v>
      </c>
      <c r="AK180" s="2"/>
    </row>
    <row r="181" spans="1:37" ht="15" hidden="1">
      <c r="A181" s="21">
        <v>341965</v>
      </c>
      <c r="B181" s="2"/>
      <c r="C181" s="2">
        <v>2</v>
      </c>
      <c r="D181" s="22">
        <v>3</v>
      </c>
      <c r="E181" s="2"/>
      <c r="F181" s="2"/>
      <c r="G181" s="2" t="s">
        <v>102</v>
      </c>
      <c r="H181" s="2"/>
      <c r="I181" s="2"/>
      <c r="J181" s="2" t="s">
        <v>102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9">
        <v>5261</v>
      </c>
      <c r="AK181" s="2"/>
    </row>
    <row r="182" spans="1:37" ht="15" hidden="1">
      <c r="A182" s="21">
        <v>350961</v>
      </c>
      <c r="B182" s="2"/>
      <c r="C182" s="2">
        <v>3</v>
      </c>
      <c r="D182" s="22">
        <v>2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 t="s">
        <v>102</v>
      </c>
      <c r="AI182" s="2"/>
      <c r="AJ182" s="29">
        <v>3229</v>
      </c>
      <c r="AK182" s="2"/>
    </row>
    <row r="183" spans="1:37" ht="15" hidden="1">
      <c r="A183" s="21">
        <v>353641</v>
      </c>
      <c r="B183" s="2"/>
      <c r="C183" s="2">
        <v>4</v>
      </c>
      <c r="D183" s="22" t="s">
        <v>103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9"/>
      <c r="AK183" s="2"/>
    </row>
    <row r="184" spans="1:36" ht="17.25" hidden="1">
      <c r="A184" s="20"/>
      <c r="B184" s="6" t="s">
        <v>116</v>
      </c>
      <c r="C184" s="2">
        <v>1</v>
      </c>
      <c r="D184" s="22">
        <v>2</v>
      </c>
      <c r="E184" s="2"/>
      <c r="F184" s="2"/>
      <c r="G184" s="2"/>
      <c r="H184" s="2"/>
      <c r="I184" s="2"/>
      <c r="J184" s="2" t="s">
        <v>102</v>
      </c>
      <c r="K184" s="2" t="s">
        <v>102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9"/>
    </row>
    <row r="185" spans="1:36" ht="17.25" hidden="1">
      <c r="A185" s="20"/>
      <c r="B185" s="2"/>
      <c r="C185" s="2">
        <v>2</v>
      </c>
      <c r="D185" s="22" t="s">
        <v>103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9"/>
    </row>
    <row r="186" spans="1:36" ht="17.25" hidden="1">
      <c r="A186" s="20"/>
      <c r="B186" s="2"/>
      <c r="C186" s="2">
        <v>3</v>
      </c>
      <c r="D186" s="22" t="s">
        <v>103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9"/>
    </row>
    <row r="187" spans="1:36" ht="17.25" hidden="1">
      <c r="A187" s="20"/>
      <c r="B187" s="2"/>
      <c r="C187" s="2">
        <v>4</v>
      </c>
      <c r="D187" s="22" t="s">
        <v>103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9"/>
    </row>
    <row r="188" spans="1:36" ht="17.25" hidden="1">
      <c r="A188" s="20">
        <v>29041</v>
      </c>
      <c r="B188" s="2">
        <v>2</v>
      </c>
      <c r="C188" s="2">
        <v>1</v>
      </c>
      <c r="D188" s="22">
        <v>2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 t="s">
        <v>102</v>
      </c>
      <c r="AJ188" s="29">
        <v>257</v>
      </c>
    </row>
    <row r="189" spans="1:36" ht="17.25" hidden="1">
      <c r="A189" s="20">
        <v>87781</v>
      </c>
      <c r="B189" s="2"/>
      <c r="C189" s="2">
        <v>2</v>
      </c>
      <c r="D189" s="22">
        <v>2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 t="s">
        <v>102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9">
        <v>2141</v>
      </c>
    </row>
    <row r="190" spans="1:37" ht="17.25" hidden="1">
      <c r="A190" s="20">
        <v>96361</v>
      </c>
      <c r="B190" s="2"/>
      <c r="C190" s="2">
        <v>3</v>
      </c>
      <c r="D190" s="22">
        <v>2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9">
        <v>173</v>
      </c>
      <c r="AK190" s="2">
        <v>557</v>
      </c>
    </row>
    <row r="191" spans="1:36" ht="17.25" hidden="1">
      <c r="A191" s="20">
        <v>97241</v>
      </c>
      <c r="B191" s="2"/>
      <c r="C191" s="2">
        <v>4</v>
      </c>
      <c r="D191" s="22" t="s">
        <v>103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9"/>
    </row>
    <row r="192" spans="1:36" ht="17.25" hidden="1">
      <c r="A192" s="20">
        <v>265</v>
      </c>
      <c r="B192" s="6" t="s">
        <v>117</v>
      </c>
      <c r="C192" s="2">
        <v>1</v>
      </c>
      <c r="D192" s="22">
        <v>2</v>
      </c>
      <c r="E192" s="2"/>
      <c r="F192" s="2"/>
      <c r="G192" s="2" t="s">
        <v>102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 t="s">
        <v>102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9"/>
    </row>
    <row r="193" spans="1:36" ht="17.25" hidden="1">
      <c r="A193" s="20">
        <v>29041</v>
      </c>
      <c r="B193" s="2"/>
      <c r="C193" s="2">
        <v>2</v>
      </c>
      <c r="D193" s="22">
        <v>2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 t="s">
        <v>102</v>
      </c>
      <c r="AJ193" s="29">
        <v>257</v>
      </c>
    </row>
    <row r="194" spans="1:36" ht="17.25" hidden="1">
      <c r="A194" s="20">
        <v>34585</v>
      </c>
      <c r="B194" s="2"/>
      <c r="C194" s="2">
        <v>3</v>
      </c>
      <c r="D194" s="22">
        <v>2</v>
      </c>
      <c r="E194" s="2"/>
      <c r="F194" s="2"/>
      <c r="G194" s="2" t="s">
        <v>102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9">
        <v>6917</v>
      </c>
    </row>
    <row r="195" spans="1:36" ht="17.25" hidden="1">
      <c r="A195" s="20">
        <v>35113</v>
      </c>
      <c r="B195" s="2"/>
      <c r="C195" s="2">
        <v>4</v>
      </c>
      <c r="D195" s="22">
        <v>3</v>
      </c>
      <c r="E195" s="2"/>
      <c r="F195" s="2"/>
      <c r="G195" s="2"/>
      <c r="H195" s="2"/>
      <c r="I195" s="2"/>
      <c r="J195" s="2" t="s">
        <v>102</v>
      </c>
      <c r="K195" s="2"/>
      <c r="L195" s="2"/>
      <c r="M195" s="2"/>
      <c r="N195" s="2"/>
      <c r="O195" s="2"/>
      <c r="P195" s="2" t="s">
        <v>102</v>
      </c>
      <c r="Q195" s="2"/>
      <c r="R195" s="2"/>
      <c r="S195" s="2"/>
      <c r="T195" s="2"/>
      <c r="U195" s="2"/>
      <c r="V195" s="2"/>
      <c r="W195" s="2"/>
      <c r="X195" s="2"/>
      <c r="Y195" s="2" t="s">
        <v>102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9"/>
    </row>
    <row r="196" spans="1:36" ht="17.25" hidden="1">
      <c r="A196" s="20"/>
      <c r="B196" s="6" t="s">
        <v>118</v>
      </c>
      <c r="C196" s="2">
        <v>1</v>
      </c>
      <c r="D196" s="22" t="s">
        <v>103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9"/>
    </row>
    <row r="197" spans="1:36" ht="17.25" hidden="1">
      <c r="A197" s="20"/>
      <c r="B197" s="2"/>
      <c r="C197" s="2">
        <v>2</v>
      </c>
      <c r="D197" s="22" t="s">
        <v>105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9">
        <v>8237</v>
      </c>
    </row>
    <row r="198" spans="1:37" ht="17.25" hidden="1">
      <c r="A198" s="20"/>
      <c r="B198" s="2"/>
      <c r="C198" s="2">
        <v>3</v>
      </c>
      <c r="D198" s="22">
        <v>2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9">
        <v>137</v>
      </c>
      <c r="AK198" s="2">
        <v>353</v>
      </c>
    </row>
    <row r="199" spans="1:36" ht="17.25" hidden="1">
      <c r="A199" s="20"/>
      <c r="B199" s="2"/>
      <c r="C199" s="2">
        <v>4</v>
      </c>
      <c r="D199" s="22">
        <v>3</v>
      </c>
      <c r="E199" s="2"/>
      <c r="F199" s="2"/>
      <c r="G199" s="2" t="s">
        <v>102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 t="s">
        <v>102</v>
      </c>
      <c r="AF199" s="2"/>
      <c r="AG199" s="2"/>
      <c r="AH199" s="2"/>
      <c r="AI199" s="2"/>
      <c r="AJ199" s="29"/>
    </row>
    <row r="200" spans="1:36" ht="15" hidden="1">
      <c r="A200" s="2">
        <v>13933921</v>
      </c>
      <c r="B200" s="2" t="s">
        <v>128</v>
      </c>
      <c r="C200" s="2">
        <v>1</v>
      </c>
      <c r="D200" s="22" t="s">
        <v>103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9"/>
    </row>
    <row r="201" spans="1:36" ht="15" hidden="1">
      <c r="A201" s="2">
        <v>27669361</v>
      </c>
      <c r="B201" s="2" t="s">
        <v>129</v>
      </c>
      <c r="C201" s="2">
        <v>3</v>
      </c>
      <c r="D201" s="22" t="s">
        <v>103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9"/>
    </row>
    <row r="202" spans="1:36" ht="15" hidden="1">
      <c r="A202" s="2">
        <v>33675905</v>
      </c>
      <c r="B202" s="6" t="s">
        <v>130</v>
      </c>
      <c r="C202" s="2">
        <v>3</v>
      </c>
      <c r="D202" s="22" t="s">
        <v>105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9"/>
    </row>
    <row r="203" spans="1:36" ht="15" hidden="1">
      <c r="A203" s="2">
        <v>24999521</v>
      </c>
      <c r="B203" s="6" t="s">
        <v>131</v>
      </c>
      <c r="C203" s="2">
        <v>1</v>
      </c>
      <c r="D203" s="22" t="s">
        <v>103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9"/>
    </row>
    <row r="204" spans="1:36" ht="15" hidden="1">
      <c r="A204" s="2">
        <v>45305681</v>
      </c>
      <c r="B204" s="2"/>
      <c r="C204" s="2">
        <v>3</v>
      </c>
      <c r="D204" s="22" t="s">
        <v>103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9"/>
    </row>
    <row r="205" spans="1:36" ht="15" hidden="1">
      <c r="A205" s="2"/>
      <c r="B205" s="2"/>
      <c r="C205" s="2"/>
      <c r="D205" s="2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9"/>
    </row>
    <row r="206" spans="1:36" ht="15" hidden="1">
      <c r="A206" s="2"/>
      <c r="B206" s="2"/>
      <c r="C206" s="2"/>
      <c r="D206" s="2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9"/>
    </row>
    <row r="207" spans="1:36" ht="15" hidden="1">
      <c r="A207" s="2"/>
      <c r="B207" s="2"/>
      <c r="C207" s="2"/>
      <c r="D207" s="2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9"/>
    </row>
    <row r="208" spans="1:36" ht="15" hidden="1">
      <c r="A208" s="2"/>
      <c r="B208" s="2"/>
      <c r="C208" s="2"/>
      <c r="D208" s="2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9"/>
    </row>
    <row r="209" spans="1:36" ht="15" hidden="1">
      <c r="A209" s="2"/>
      <c r="B209" s="2"/>
      <c r="C209" s="2"/>
      <c r="D209" s="2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9"/>
    </row>
    <row r="210" spans="1:36" ht="15" hidden="1">
      <c r="A210" s="2"/>
      <c r="B210" s="2"/>
      <c r="C210" s="2"/>
      <c r="D210" s="2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9"/>
    </row>
    <row r="211" spans="1:36" ht="15" hidden="1">
      <c r="A211" s="2"/>
      <c r="B211" s="2"/>
      <c r="C211" s="2"/>
      <c r="D211" s="2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9"/>
    </row>
    <row r="212" spans="1:36" ht="15" hidden="1">
      <c r="A212" s="2"/>
      <c r="B212" s="2"/>
      <c r="C212" s="2"/>
      <c r="D212" s="2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9"/>
    </row>
    <row r="213" spans="1:36" ht="15" hidden="1">
      <c r="A213" s="2"/>
      <c r="B213" s="2"/>
      <c r="C213" s="2"/>
      <c r="D213" s="2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9"/>
    </row>
    <row r="214" spans="1:36" ht="15" hidden="1">
      <c r="A214" s="2"/>
      <c r="B214" s="2"/>
      <c r="C214" s="2"/>
      <c r="D214" s="2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9"/>
    </row>
    <row r="215" spans="1:36" ht="15" hidden="1">
      <c r="A215" s="2"/>
      <c r="B215" s="2"/>
      <c r="C215" s="2"/>
      <c r="D215" s="2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9"/>
    </row>
    <row r="216" spans="1:36" ht="15" hidden="1">
      <c r="A216" s="2"/>
      <c r="B216" s="2"/>
      <c r="C216" s="2"/>
      <c r="D216" s="2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9"/>
    </row>
    <row r="217" spans="1:36" ht="15" hidden="1">
      <c r="A217" s="2"/>
      <c r="B217" s="2"/>
      <c r="C217" s="2"/>
      <c r="D217" s="2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9"/>
    </row>
    <row r="218" spans="1:36" ht="15" hidden="1">
      <c r="A218" s="2"/>
      <c r="B218" s="2"/>
      <c r="C218" s="2"/>
      <c r="D218" s="2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9"/>
    </row>
    <row r="219" spans="1:36" ht="15" hidden="1">
      <c r="A219" s="2"/>
      <c r="B219" s="2"/>
      <c r="C219" s="2"/>
      <c r="D219" s="2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9"/>
    </row>
    <row r="220" spans="1:36" ht="15" hidden="1">
      <c r="A220" s="2"/>
      <c r="B220" s="2"/>
      <c r="C220" s="2"/>
      <c r="D220" s="2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9"/>
    </row>
    <row r="221" spans="1:36" ht="15" hidden="1">
      <c r="A221" s="2"/>
      <c r="B221" s="2"/>
      <c r="C221" s="2"/>
      <c r="D221" s="2"/>
      <c r="E221" s="27" t="s">
        <v>137</v>
      </c>
      <c r="F221" s="22" t="s">
        <v>136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9"/>
    </row>
    <row r="222" ht="12.75" hidden="1">
      <c r="AJ222" s="30"/>
    </row>
    <row r="223" ht="12.75" hidden="1">
      <c r="AJ223" s="30"/>
    </row>
    <row r="224" spans="1:36" ht="15" hidden="1">
      <c r="A224" s="2" t="s">
        <v>127</v>
      </c>
      <c r="E224" s="2" t="s">
        <v>108</v>
      </c>
      <c r="F224" s="2" t="s">
        <v>108</v>
      </c>
      <c r="H224" s="2" t="s">
        <v>108</v>
      </c>
      <c r="I224" s="2" t="s">
        <v>108</v>
      </c>
      <c r="L224" s="2" t="s">
        <v>108</v>
      </c>
      <c r="M224" s="2" t="s">
        <v>108</v>
      </c>
      <c r="O224" s="2" t="s">
        <v>108</v>
      </c>
      <c r="R224" s="2" t="s">
        <v>108</v>
      </c>
      <c r="S224" s="2" t="s">
        <v>108</v>
      </c>
      <c r="U224" s="2" t="s">
        <v>108</v>
      </c>
      <c r="V224" s="2"/>
      <c r="W224" s="2" t="s">
        <v>108</v>
      </c>
      <c r="X224" s="2" t="s">
        <v>108</v>
      </c>
      <c r="Z224" s="2" t="s">
        <v>108</v>
      </c>
      <c r="AA224" s="2" t="s">
        <v>108</v>
      </c>
      <c r="AC224" s="2" t="s">
        <v>108</v>
      </c>
      <c r="AF224" s="2" t="s">
        <v>108</v>
      </c>
      <c r="AG224" s="2" t="s">
        <v>108</v>
      </c>
      <c r="AI224" s="2"/>
      <c r="AJ224" s="30"/>
    </row>
    <row r="225" spans="2:36" ht="15" hidden="1">
      <c r="B225" s="6" t="s">
        <v>141</v>
      </c>
      <c r="C225" s="2" t="s">
        <v>140</v>
      </c>
      <c r="D225" s="2"/>
      <c r="E225" s="2"/>
      <c r="F225" s="2"/>
      <c r="G225" s="2">
        <v>1</v>
      </c>
      <c r="H225" s="2" t="s">
        <v>142</v>
      </c>
      <c r="I225" s="2">
        <v>6</v>
      </c>
      <c r="J225" s="2">
        <v>1</v>
      </c>
      <c r="K225" s="2">
        <v>1</v>
      </c>
      <c r="L225" s="2">
        <v>2</v>
      </c>
      <c r="M225" s="2"/>
      <c r="N225" s="6" t="s">
        <v>144</v>
      </c>
      <c r="O225" s="2">
        <v>2</v>
      </c>
      <c r="P225" s="2">
        <v>3</v>
      </c>
      <c r="Q225" s="2"/>
      <c r="R225" s="2">
        <v>4</v>
      </c>
      <c r="S225" s="2"/>
      <c r="T225" s="6" t="s">
        <v>144</v>
      </c>
      <c r="U225" s="2"/>
      <c r="V225" s="2">
        <v>1</v>
      </c>
      <c r="W225" s="2">
        <v>2</v>
      </c>
      <c r="X225" s="2"/>
      <c r="Y225" s="2">
        <v>3</v>
      </c>
      <c r="Z225" s="2">
        <v>4</v>
      </c>
      <c r="AA225" s="2"/>
      <c r="AB225" s="2"/>
      <c r="AC225" s="2">
        <v>2</v>
      </c>
      <c r="AD225" s="2">
        <v>3</v>
      </c>
      <c r="AE225" s="2"/>
      <c r="AF225" s="2">
        <v>4</v>
      </c>
      <c r="AG225" s="2"/>
      <c r="AH225" s="2">
        <v>5</v>
      </c>
      <c r="AI225" s="2"/>
      <c r="AJ225" s="2">
        <v>115</v>
      </c>
    </row>
    <row r="226" spans="2:36" ht="15" hidden="1">
      <c r="B226" s="6" t="s">
        <v>145</v>
      </c>
      <c r="E226" s="2" t="s">
        <v>124</v>
      </c>
      <c r="G226" s="2">
        <v>3</v>
      </c>
      <c r="H226" s="2" t="s">
        <v>143</v>
      </c>
      <c r="I226" s="2">
        <v>8</v>
      </c>
      <c r="J226" s="2"/>
      <c r="K226" s="2">
        <v>5</v>
      </c>
      <c r="L226" s="2"/>
      <c r="M226" s="2"/>
      <c r="N226" s="2"/>
      <c r="O226" s="2">
        <v>4</v>
      </c>
      <c r="P226" s="2">
        <v>5</v>
      </c>
      <c r="Q226" s="2"/>
      <c r="R226" s="2">
        <v>6</v>
      </c>
      <c r="S226" s="2"/>
      <c r="T226" s="2"/>
      <c r="U226" s="2"/>
      <c r="V226" s="2">
        <v>7</v>
      </c>
      <c r="W226" s="2">
        <v>8</v>
      </c>
      <c r="X226" s="2"/>
      <c r="Y226" s="2">
        <v>9</v>
      </c>
      <c r="Z226" s="2">
        <v>10</v>
      </c>
      <c r="AA226" s="2"/>
      <c r="AB226" s="2"/>
      <c r="AC226" s="2">
        <v>6</v>
      </c>
      <c r="AD226" s="2">
        <v>7</v>
      </c>
      <c r="AE226" s="2"/>
      <c r="AF226" s="2">
        <v>8</v>
      </c>
      <c r="AG226" s="2"/>
      <c r="AH226" s="2">
        <v>9</v>
      </c>
      <c r="AI226" s="2"/>
      <c r="AJ226" s="2">
        <v>121</v>
      </c>
    </row>
    <row r="227" spans="5:36" ht="15" hidden="1">
      <c r="E227" s="2" t="s">
        <v>125</v>
      </c>
      <c r="G227" s="2"/>
      <c r="K227">
        <v>11</v>
      </c>
      <c r="V227" s="2">
        <v>9</v>
      </c>
      <c r="W227">
        <v>10</v>
      </c>
      <c r="Y227">
        <v>11</v>
      </c>
      <c r="Z227">
        <v>12</v>
      </c>
      <c r="AC227">
        <v>12</v>
      </c>
      <c r="AD227">
        <v>13</v>
      </c>
      <c r="AF227">
        <v>16</v>
      </c>
      <c r="AH227">
        <v>17</v>
      </c>
      <c r="AJ227" s="2">
        <v>127</v>
      </c>
    </row>
    <row r="228" spans="7:36" ht="15" hidden="1">
      <c r="G228" s="2"/>
      <c r="K228">
        <v>13</v>
      </c>
      <c r="AC228" s="2">
        <v>14</v>
      </c>
      <c r="AD228">
        <v>15</v>
      </c>
      <c r="AJ228" s="2">
        <v>133</v>
      </c>
    </row>
    <row r="229" spans="5:36" ht="15">
      <c r="E229" s="6" t="s">
        <v>126</v>
      </c>
      <c r="G229" s="2"/>
      <c r="I229" s="134">
        <f>14/31</f>
        <v>0.45161290322580644</v>
      </c>
      <c r="J229" s="133"/>
      <c r="K229" s="2" t="s">
        <v>115</v>
      </c>
      <c r="AJ229" s="2"/>
    </row>
    <row r="230" spans="7:36" ht="15">
      <c r="G230" s="2"/>
      <c r="AJ230" s="2"/>
    </row>
    <row r="231" spans="2:36" ht="17.25">
      <c r="B231" s="33">
        <v>16</v>
      </c>
      <c r="C231" s="33">
        <f>B231*B231-B231-23</f>
        <v>217</v>
      </c>
      <c r="G231" s="2"/>
      <c r="AJ231" s="2"/>
    </row>
    <row r="232" spans="4:36" ht="15">
      <c r="D232" s="2" t="s">
        <v>146</v>
      </c>
      <c r="E232" s="2">
        <v>2</v>
      </c>
      <c r="F232" s="2"/>
      <c r="G232" s="2">
        <v>3</v>
      </c>
      <c r="H232" s="2"/>
      <c r="I232" s="2">
        <v>4</v>
      </c>
      <c r="J232" s="2"/>
      <c r="K232" s="2"/>
      <c r="L232" s="2">
        <v>5</v>
      </c>
      <c r="M232" s="2"/>
      <c r="N232" s="2">
        <v>6</v>
      </c>
      <c r="O232" s="2"/>
      <c r="P232" s="2"/>
      <c r="Q232" s="2">
        <v>7</v>
      </c>
      <c r="R232" s="2"/>
      <c r="S232" s="2"/>
      <c r="T232" s="2"/>
      <c r="U232" s="2"/>
      <c r="V232" s="2"/>
      <c r="W232" s="2"/>
      <c r="X232" s="2">
        <v>9</v>
      </c>
      <c r="Y232" s="2"/>
      <c r="Z232" s="2"/>
      <c r="AA232" s="2"/>
      <c r="AB232" s="2">
        <v>10</v>
      </c>
      <c r="AC232" s="2"/>
      <c r="AD232" s="2"/>
      <c r="AE232" s="2"/>
      <c r="AF232" s="2"/>
      <c r="AG232" s="2"/>
      <c r="AH232" s="2">
        <v>11</v>
      </c>
      <c r="AI232" s="2"/>
      <c r="AJ232" s="2">
        <v>131</v>
      </c>
    </row>
    <row r="233" spans="7:36" ht="15">
      <c r="G233" s="2"/>
      <c r="I233" s="6" t="s">
        <v>147</v>
      </c>
      <c r="AJ233" s="2"/>
    </row>
    <row r="234" spans="4:36" ht="15">
      <c r="D234" s="2" t="s">
        <v>148</v>
      </c>
      <c r="E234" s="2"/>
      <c r="F234" s="2">
        <v>3</v>
      </c>
      <c r="G234" s="2"/>
      <c r="H234" s="2"/>
      <c r="I234" s="2"/>
      <c r="J234" s="2"/>
      <c r="K234" s="2">
        <v>5</v>
      </c>
      <c r="L234" s="2"/>
      <c r="M234" s="2"/>
      <c r="N234" s="2"/>
      <c r="O234" s="2"/>
      <c r="P234" s="2"/>
      <c r="Q234" s="2"/>
      <c r="R234" s="2"/>
      <c r="S234" s="2"/>
      <c r="T234" s="2">
        <v>8</v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>
        <v>11</v>
      </c>
      <c r="AH234" s="2"/>
      <c r="AI234" s="2"/>
      <c r="AJ234" s="2"/>
    </row>
    <row r="235" spans="6:36" ht="15">
      <c r="F235" s="2" t="s">
        <v>149</v>
      </c>
      <c r="G235" s="2"/>
      <c r="AJ235" s="2"/>
    </row>
    <row r="236" spans="6:36" ht="15">
      <c r="F236" s="6" t="s">
        <v>150</v>
      </c>
      <c r="AJ236" s="2"/>
    </row>
    <row r="237" spans="4:36" ht="15">
      <c r="D237" s="2" t="s">
        <v>151</v>
      </c>
      <c r="E237" s="2">
        <v>3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4:36" ht="15">
      <c r="D238" s="2" t="s">
        <v>152</v>
      </c>
      <c r="E238" s="2"/>
      <c r="F238" s="2"/>
      <c r="G238" s="2"/>
      <c r="H238" s="2">
        <v>4</v>
      </c>
      <c r="I238" s="2"/>
      <c r="J238" s="2"/>
      <c r="K238" s="6" t="s">
        <v>153</v>
      </c>
      <c r="L238" s="2"/>
      <c r="M238" s="2"/>
      <c r="N238" s="2"/>
      <c r="O238" s="2"/>
      <c r="P238" s="2">
        <v>7</v>
      </c>
      <c r="Q238" s="2"/>
      <c r="R238" s="2"/>
      <c r="S238" s="2"/>
      <c r="T238" s="2"/>
      <c r="U238" s="2"/>
      <c r="V238" s="2"/>
      <c r="W238" s="2">
        <v>9</v>
      </c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4:36" ht="15">
      <c r="D239" s="2" t="s">
        <v>157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4:36" ht="15">
      <c r="D240" s="2" t="s">
        <v>156</v>
      </c>
      <c r="E240" s="2"/>
      <c r="F240" s="2"/>
      <c r="G240" s="2"/>
      <c r="H240" s="2"/>
      <c r="I240" s="2"/>
      <c r="J240" s="2">
        <v>5</v>
      </c>
      <c r="K240" s="2"/>
      <c r="L240" s="2"/>
      <c r="M240" s="2">
        <v>6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>
        <v>10</v>
      </c>
      <c r="AB240" s="2"/>
      <c r="AC240" s="2"/>
      <c r="AD240" s="2"/>
      <c r="AE240" s="2"/>
      <c r="AF240" s="2">
        <v>11</v>
      </c>
      <c r="AG240" s="2"/>
      <c r="AH240" s="2"/>
      <c r="AI240" s="2"/>
      <c r="AJ240" s="2"/>
    </row>
    <row r="241" spans="4:36" ht="15">
      <c r="D241" s="2" t="s">
        <v>158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4:36" ht="15">
      <c r="D242" s="2" t="s">
        <v>155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>
        <v>8</v>
      </c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>
        <v>11</v>
      </c>
      <c r="AF242" s="2"/>
      <c r="AG242" s="2"/>
      <c r="AH242" s="2"/>
      <c r="AI242" s="2"/>
      <c r="AJ242" s="2"/>
    </row>
    <row r="243" spans="4:36" ht="15">
      <c r="D243" s="2" t="s">
        <v>154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>
        <v>7</v>
      </c>
      <c r="P243" s="2"/>
      <c r="Q243" s="2"/>
      <c r="R243" s="2"/>
      <c r="S243" s="2"/>
      <c r="T243" s="2"/>
      <c r="U243" s="2"/>
      <c r="V243" s="2">
        <v>9</v>
      </c>
      <c r="W243" s="2"/>
      <c r="X243" s="2"/>
      <c r="Y243" s="2"/>
      <c r="Z243" s="2">
        <v>10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4:36" ht="15">
      <c r="D244" s="2" t="s">
        <v>159</v>
      </c>
      <c r="E244" s="2"/>
      <c r="F244" s="2"/>
      <c r="G244" s="2"/>
      <c r="H244" s="2">
        <v>5</v>
      </c>
      <c r="I244" s="2"/>
      <c r="J244" s="2"/>
      <c r="K244" s="2">
        <v>6</v>
      </c>
      <c r="L244" s="2"/>
      <c r="M244" s="2"/>
      <c r="N244" s="2">
        <v>7</v>
      </c>
      <c r="O244" s="2"/>
      <c r="P244" s="2"/>
      <c r="Q244" s="2"/>
      <c r="R244" s="2">
        <v>8</v>
      </c>
      <c r="S244" s="2"/>
      <c r="T244" s="2"/>
      <c r="U244" s="2">
        <v>9</v>
      </c>
      <c r="V244" s="2"/>
      <c r="W244" s="2"/>
      <c r="X244" s="2"/>
      <c r="Y244" s="2"/>
      <c r="Z244" s="2"/>
      <c r="AA244" s="2"/>
      <c r="AB244" s="2"/>
      <c r="AC244" s="2"/>
      <c r="AD244" s="2">
        <v>11</v>
      </c>
      <c r="AE244" s="2"/>
      <c r="AF244" s="2"/>
      <c r="AG244" s="2"/>
      <c r="AH244" s="2"/>
      <c r="AI244" s="2"/>
      <c r="AJ244" s="2"/>
    </row>
    <row r="245" spans="4:36" ht="15">
      <c r="D245" s="2" t="s">
        <v>160</v>
      </c>
      <c r="E245" s="2"/>
      <c r="F245" s="2"/>
      <c r="G245" s="2"/>
      <c r="H245" s="2" t="s">
        <v>162</v>
      </c>
      <c r="I245" s="2"/>
      <c r="J245" s="2"/>
      <c r="K245" s="2"/>
      <c r="L245" s="2"/>
      <c r="M245" s="2"/>
      <c r="N245" s="2"/>
      <c r="O245" s="2"/>
      <c r="P245" s="2"/>
      <c r="Q245" s="2">
        <v>8</v>
      </c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4:36" ht="15">
      <c r="D246" s="2" t="s">
        <v>161</v>
      </c>
      <c r="E246" s="2"/>
      <c r="F246" s="2"/>
      <c r="G246" s="2">
        <v>3</v>
      </c>
      <c r="H246" s="2"/>
      <c r="I246" s="2"/>
      <c r="J246" s="2">
        <v>6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>
        <v>10</v>
      </c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4:36" ht="15">
      <c r="D247" s="2" t="s">
        <v>163</v>
      </c>
      <c r="E247" s="2"/>
      <c r="F247" s="2"/>
      <c r="G247" s="2"/>
      <c r="H247" s="2"/>
      <c r="I247" s="2">
        <v>6</v>
      </c>
      <c r="J247" s="2"/>
      <c r="K247" s="2"/>
      <c r="L247" s="2"/>
      <c r="M247" s="2">
        <v>7</v>
      </c>
      <c r="N247" s="2"/>
      <c r="O247" s="2"/>
      <c r="P247" s="2">
        <v>8</v>
      </c>
      <c r="Q247" s="2"/>
      <c r="R247" s="2"/>
      <c r="S247" s="2"/>
      <c r="T247" s="2">
        <v>9</v>
      </c>
      <c r="U247" s="2"/>
      <c r="V247" s="2"/>
      <c r="W247" s="2"/>
      <c r="X247" s="2">
        <v>10</v>
      </c>
      <c r="Y247" s="2"/>
      <c r="Z247" s="2"/>
      <c r="AA247" s="2"/>
      <c r="AB247" s="2"/>
      <c r="AC247" s="2">
        <v>11</v>
      </c>
      <c r="AD247" s="2"/>
      <c r="AE247" s="2"/>
      <c r="AF247" s="2"/>
      <c r="AG247" s="2"/>
      <c r="AH247" s="2"/>
      <c r="AI247" s="2">
        <v>12</v>
      </c>
      <c r="AJ247" s="2"/>
    </row>
    <row r="248" spans="4:28" ht="15">
      <c r="D248" s="2" t="s">
        <v>164</v>
      </c>
      <c r="AB248" s="2">
        <v>11</v>
      </c>
    </row>
    <row r="249" spans="4:36" ht="15">
      <c r="D249" s="2" t="s">
        <v>165</v>
      </c>
      <c r="E249" s="2"/>
      <c r="F249" s="2"/>
      <c r="G249" s="2"/>
      <c r="H249" s="2">
        <v>8</v>
      </c>
      <c r="I249" s="2"/>
      <c r="J249" s="2"/>
      <c r="K249" s="2"/>
      <c r="L249" s="2">
        <v>7</v>
      </c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>
        <v>10</v>
      </c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>
        <v>12</v>
      </c>
      <c r="AI249" s="2"/>
      <c r="AJ249" s="2"/>
    </row>
    <row r="250" spans="4:36" ht="15">
      <c r="D250" s="2" t="s">
        <v>166</v>
      </c>
      <c r="E250" s="2"/>
      <c r="F250" s="2"/>
      <c r="G250" s="2">
        <v>6</v>
      </c>
      <c r="H250" s="2"/>
      <c r="I250" s="2"/>
      <c r="J250" s="2"/>
      <c r="K250" s="2">
        <v>7</v>
      </c>
      <c r="L250" s="2"/>
      <c r="M250" s="2"/>
      <c r="N250" s="2"/>
      <c r="O250" s="2">
        <v>8</v>
      </c>
      <c r="P250" s="2"/>
      <c r="Q250" s="2"/>
      <c r="R250" s="2"/>
      <c r="S250" s="2">
        <v>9</v>
      </c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>
        <v>12</v>
      </c>
      <c r="AH250" s="2"/>
      <c r="AI250" s="2"/>
      <c r="AJ250" s="2"/>
    </row>
    <row r="251" spans="4:36" ht="15">
      <c r="D251" s="2" t="s">
        <v>167</v>
      </c>
      <c r="E251" s="2"/>
      <c r="F251" s="2">
        <v>6</v>
      </c>
      <c r="G251" s="2"/>
      <c r="H251" s="2"/>
      <c r="I251" s="2"/>
      <c r="J251" s="2"/>
      <c r="K251" s="2"/>
      <c r="L251" s="2"/>
      <c r="M251" s="2"/>
      <c r="N251" s="2">
        <v>8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>
        <v>11</v>
      </c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5:36" ht="1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5:36" ht="1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5:36" ht="1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5:36" ht="1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5:36" ht="1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5:36" ht="1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</sheetData>
  <mergeCells count="7">
    <mergeCell ref="E6:I6"/>
    <mergeCell ref="J6:N6"/>
    <mergeCell ref="I229:J229"/>
    <mergeCell ref="E2:I2"/>
    <mergeCell ref="E3:I3"/>
    <mergeCell ref="E4:I4"/>
    <mergeCell ref="E5:I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X139"/>
  <sheetViews>
    <sheetView workbookViewId="0" topLeftCell="A1">
      <selection activeCell="A1" sqref="A1"/>
    </sheetView>
  </sheetViews>
  <sheetFormatPr defaultColWidth="4.7109375" defaultRowHeight="12.75"/>
  <cols>
    <col min="2" max="2" width="5.57421875" style="0" bestFit="1" customWidth="1"/>
    <col min="4" max="4" width="11.7109375" style="0" customWidth="1"/>
    <col min="5" max="5" width="11.7109375" style="0" bestFit="1" customWidth="1"/>
  </cols>
  <sheetData>
    <row r="1" spans="2:20" ht="21">
      <c r="B1" s="35">
        <v>31</v>
      </c>
      <c r="C1" s="34" t="s">
        <v>229</v>
      </c>
      <c r="O1" s="33">
        <v>1</v>
      </c>
      <c r="P1" s="33">
        <v>10</v>
      </c>
      <c r="Q1" s="33">
        <v>22</v>
      </c>
      <c r="R1" s="33">
        <v>37</v>
      </c>
      <c r="S1" s="33">
        <v>55</v>
      </c>
      <c r="T1" s="33">
        <v>76</v>
      </c>
    </row>
    <row r="2" spans="2:18" ht="21">
      <c r="B2" s="33">
        <v>400</v>
      </c>
      <c r="C2" s="34" t="s">
        <v>169</v>
      </c>
      <c r="E2" s="43">
        <f>B1*B1-B1-(2*B2-1)</f>
        <v>131</v>
      </c>
      <c r="H2" s="33" t="s">
        <v>178</v>
      </c>
      <c r="N2" s="33" t="s">
        <v>179</v>
      </c>
      <c r="R2" s="33" t="s">
        <v>180</v>
      </c>
    </row>
    <row r="3" spans="18:67" ht="17.25">
      <c r="R3" s="33" t="s">
        <v>181</v>
      </c>
      <c r="BO3" s="2"/>
    </row>
    <row r="4" spans="5:128" ht="15">
      <c r="E4" s="37" t="s">
        <v>170</v>
      </c>
      <c r="F4" s="24">
        <v>1</v>
      </c>
      <c r="G4" s="24">
        <v>3</v>
      </c>
      <c r="H4" s="24">
        <v>5</v>
      </c>
      <c r="I4" s="26">
        <v>7</v>
      </c>
      <c r="J4" s="24">
        <v>11</v>
      </c>
      <c r="K4" s="2">
        <v>13</v>
      </c>
      <c r="L4" s="24">
        <v>17</v>
      </c>
      <c r="M4" s="2">
        <v>19</v>
      </c>
      <c r="N4" s="26">
        <v>23</v>
      </c>
      <c r="O4" s="24">
        <v>29</v>
      </c>
      <c r="P4" s="26">
        <v>31</v>
      </c>
      <c r="Q4" s="2">
        <v>37</v>
      </c>
      <c r="R4" s="24">
        <v>41</v>
      </c>
      <c r="S4" s="2">
        <v>43</v>
      </c>
      <c r="T4" s="26">
        <v>47</v>
      </c>
      <c r="U4" s="2">
        <v>53</v>
      </c>
      <c r="V4" s="24">
        <v>59</v>
      </c>
      <c r="W4" s="26">
        <v>61</v>
      </c>
      <c r="X4" s="2">
        <v>67</v>
      </c>
      <c r="Y4" s="24">
        <v>71</v>
      </c>
      <c r="Z4" s="26">
        <v>73</v>
      </c>
      <c r="AA4" s="26">
        <v>79</v>
      </c>
      <c r="AB4" s="26">
        <v>83</v>
      </c>
      <c r="AC4" s="24">
        <v>89</v>
      </c>
      <c r="AD4" s="26">
        <v>91</v>
      </c>
      <c r="AE4" s="26">
        <v>97</v>
      </c>
      <c r="AF4" s="24">
        <v>101</v>
      </c>
      <c r="AG4" s="2">
        <v>103</v>
      </c>
      <c r="AH4" s="24">
        <v>107</v>
      </c>
      <c r="AI4" s="2">
        <v>109</v>
      </c>
      <c r="AJ4" s="26">
        <v>113</v>
      </c>
      <c r="AK4" s="26">
        <v>127</v>
      </c>
      <c r="AL4" s="26">
        <v>131</v>
      </c>
      <c r="AM4" s="24">
        <v>137</v>
      </c>
      <c r="AN4" s="26">
        <v>139</v>
      </c>
      <c r="AO4" s="24">
        <v>149</v>
      </c>
      <c r="AP4" s="26">
        <v>151</v>
      </c>
      <c r="AQ4" s="26">
        <v>157</v>
      </c>
      <c r="AR4" s="26">
        <v>163</v>
      </c>
      <c r="AS4" s="26">
        <v>167</v>
      </c>
      <c r="AT4" s="26">
        <v>173</v>
      </c>
      <c r="AU4" s="26">
        <v>181</v>
      </c>
      <c r="AV4" s="24">
        <v>191</v>
      </c>
      <c r="AW4" s="26">
        <v>193</v>
      </c>
      <c r="AX4" s="24">
        <v>197</v>
      </c>
      <c r="AY4" s="26">
        <v>199</v>
      </c>
      <c r="AZ4" s="26">
        <v>211</v>
      </c>
      <c r="BA4" s="26">
        <v>223</v>
      </c>
      <c r="BB4" s="26">
        <v>227</v>
      </c>
      <c r="BC4" s="26">
        <v>229</v>
      </c>
      <c r="BD4" s="2">
        <v>233</v>
      </c>
      <c r="BE4" s="2">
        <v>239</v>
      </c>
      <c r="BF4" s="2">
        <v>241</v>
      </c>
      <c r="BG4" s="2">
        <v>251</v>
      </c>
      <c r="BH4" s="2">
        <v>257</v>
      </c>
      <c r="BI4" s="2">
        <v>263</v>
      </c>
      <c r="BJ4" s="2">
        <v>269</v>
      </c>
      <c r="BK4" s="2">
        <v>271</v>
      </c>
      <c r="BL4" s="2">
        <v>277</v>
      </c>
      <c r="BM4" s="2">
        <v>281</v>
      </c>
      <c r="BN4" s="2">
        <v>283</v>
      </c>
      <c r="BO4" s="2">
        <v>293</v>
      </c>
      <c r="BP4" s="2">
        <v>307</v>
      </c>
      <c r="BQ4" s="2">
        <v>311</v>
      </c>
      <c r="BR4" s="2">
        <v>313</v>
      </c>
      <c r="BS4" s="2">
        <v>317</v>
      </c>
      <c r="BT4" s="2">
        <v>331</v>
      </c>
      <c r="BU4" s="2">
        <v>337</v>
      </c>
      <c r="BV4" s="2">
        <v>347</v>
      </c>
      <c r="BW4" s="2">
        <v>349</v>
      </c>
      <c r="BX4" s="2">
        <v>353</v>
      </c>
      <c r="BY4" s="2">
        <v>359</v>
      </c>
      <c r="BZ4" s="2">
        <v>367</v>
      </c>
      <c r="CA4" s="2">
        <v>373</v>
      </c>
      <c r="CB4" s="2">
        <v>379</v>
      </c>
      <c r="CC4" s="2">
        <v>383</v>
      </c>
      <c r="CD4" s="2">
        <v>389</v>
      </c>
      <c r="CE4" s="2">
        <v>397</v>
      </c>
      <c r="CF4" s="2">
        <v>401</v>
      </c>
      <c r="CG4" s="2">
        <v>409</v>
      </c>
      <c r="CH4" s="2">
        <v>419</v>
      </c>
      <c r="CI4" s="2">
        <v>421</v>
      </c>
      <c r="CJ4" s="2">
        <v>431</v>
      </c>
      <c r="CK4" s="2">
        <v>433</v>
      </c>
      <c r="CL4" s="2">
        <v>439</v>
      </c>
      <c r="CM4" s="2">
        <v>443</v>
      </c>
      <c r="CN4" s="2">
        <v>449</v>
      </c>
      <c r="CO4" s="2">
        <v>457</v>
      </c>
      <c r="CP4" s="2">
        <v>461</v>
      </c>
      <c r="CQ4" s="2">
        <v>463</v>
      </c>
      <c r="CR4" s="2">
        <v>467</v>
      </c>
      <c r="CS4" s="2">
        <v>479</v>
      </c>
      <c r="CT4" s="2">
        <v>487</v>
      </c>
      <c r="CU4" s="2">
        <v>491</v>
      </c>
      <c r="CV4" s="2">
        <v>499</v>
      </c>
      <c r="CW4" s="2">
        <v>503</v>
      </c>
      <c r="CX4" s="2">
        <v>509</v>
      </c>
      <c r="CY4" s="2">
        <v>521</v>
      </c>
      <c r="CZ4" s="2">
        <v>523</v>
      </c>
      <c r="DA4" s="2">
        <v>541</v>
      </c>
      <c r="DB4" s="2">
        <v>547</v>
      </c>
      <c r="DC4" s="2">
        <v>557</v>
      </c>
      <c r="DD4" s="2">
        <v>563</v>
      </c>
      <c r="DE4" s="2">
        <v>569</v>
      </c>
      <c r="DF4" s="2">
        <v>571</v>
      </c>
      <c r="DG4" s="2">
        <v>577</v>
      </c>
      <c r="DH4" s="2">
        <v>587</v>
      </c>
      <c r="DI4" s="2">
        <v>593</v>
      </c>
      <c r="DJ4" s="2">
        <v>599</v>
      </c>
      <c r="DK4" s="2">
        <v>601</v>
      </c>
      <c r="DL4" s="2">
        <v>607</v>
      </c>
      <c r="DM4" s="2">
        <v>613</v>
      </c>
      <c r="DN4" s="2">
        <v>617</v>
      </c>
      <c r="DO4" s="2">
        <v>619</v>
      </c>
      <c r="DP4" s="2">
        <v>631</v>
      </c>
      <c r="DQ4" s="2">
        <v>641</v>
      </c>
      <c r="DR4" s="2">
        <v>643</v>
      </c>
      <c r="DS4" s="2">
        <v>647</v>
      </c>
      <c r="DT4" s="2">
        <v>653</v>
      </c>
      <c r="DU4" s="2">
        <v>659</v>
      </c>
      <c r="DV4" s="2">
        <v>661</v>
      </c>
      <c r="DX4" s="2">
        <v>719</v>
      </c>
    </row>
    <row r="5" spans="1:142" ht="15">
      <c r="A5" s="29">
        <v>8</v>
      </c>
      <c r="B5" s="29">
        <v>13</v>
      </c>
      <c r="C5" s="29"/>
      <c r="D5" s="6" t="s">
        <v>172</v>
      </c>
      <c r="E5" s="28">
        <v>1</v>
      </c>
      <c r="F5" s="2">
        <v>2</v>
      </c>
      <c r="G5" s="2"/>
      <c r="H5" s="2">
        <v>3</v>
      </c>
      <c r="I5" s="2"/>
      <c r="J5" s="2">
        <v>4</v>
      </c>
      <c r="K5" s="2"/>
      <c r="L5" s="2"/>
      <c r="M5" s="2">
        <v>5</v>
      </c>
      <c r="N5" s="2"/>
      <c r="O5" s="2">
        <v>6</v>
      </c>
      <c r="P5" s="2"/>
      <c r="Q5" s="2"/>
      <c r="R5" s="2">
        <v>7</v>
      </c>
      <c r="S5" s="2"/>
      <c r="T5" s="2"/>
      <c r="U5" s="2"/>
      <c r="V5" s="2"/>
      <c r="W5" s="2"/>
      <c r="X5" s="2"/>
      <c r="Y5" s="2">
        <v>9</v>
      </c>
      <c r="Z5" s="2"/>
      <c r="AA5" s="2"/>
      <c r="AB5" s="2"/>
      <c r="AC5" s="2">
        <v>10</v>
      </c>
      <c r="AD5" s="2"/>
      <c r="AE5" s="2"/>
      <c r="AF5" s="2"/>
      <c r="AG5" s="2"/>
      <c r="AH5" s="2"/>
      <c r="AI5" s="2">
        <v>11</v>
      </c>
      <c r="AJ5" s="2"/>
      <c r="AK5" s="2"/>
      <c r="AL5" s="2">
        <v>12</v>
      </c>
      <c r="AM5" s="2"/>
      <c r="AN5" s="2"/>
      <c r="AO5" s="2"/>
      <c r="AP5" s="22"/>
      <c r="AQ5" s="2"/>
      <c r="AR5" s="2"/>
      <c r="AS5" s="2"/>
      <c r="AT5" s="2"/>
      <c r="AU5" s="2">
        <v>14</v>
      </c>
      <c r="AV5" s="2"/>
      <c r="AW5" s="2"/>
      <c r="AX5" s="2"/>
      <c r="AY5" s="22"/>
      <c r="AZ5" s="2"/>
      <c r="BA5" s="2"/>
      <c r="BB5" s="2"/>
      <c r="BC5" s="2"/>
      <c r="BD5" s="2"/>
      <c r="BE5" s="2">
        <v>16</v>
      </c>
      <c r="BF5" s="2"/>
      <c r="BG5" s="2"/>
      <c r="BH5" s="2"/>
      <c r="BI5" s="2"/>
      <c r="BJ5" s="2"/>
      <c r="BK5" s="2">
        <v>17</v>
      </c>
      <c r="BL5" s="2"/>
      <c r="BM5" s="2"/>
      <c r="BN5" s="2"/>
      <c r="BO5" s="22"/>
      <c r="BP5" s="2"/>
      <c r="BQ5" s="2"/>
      <c r="BR5" s="2"/>
      <c r="BS5" s="2"/>
      <c r="BT5" s="2"/>
      <c r="BU5" s="22"/>
      <c r="BV5" s="2"/>
      <c r="BW5" s="2"/>
      <c r="BX5" s="2"/>
      <c r="BY5" s="2"/>
      <c r="BZ5" s="2"/>
      <c r="CA5" s="2"/>
      <c r="CB5" s="2">
        <v>20</v>
      </c>
      <c r="CC5" s="2"/>
      <c r="CD5" s="2"/>
      <c r="CE5" s="2"/>
      <c r="CF5" s="2"/>
      <c r="CG5" s="2"/>
      <c r="CH5" s="2">
        <v>21</v>
      </c>
      <c r="CI5" s="2"/>
      <c r="CJ5" s="2"/>
      <c r="CK5" s="2"/>
      <c r="CL5" s="2"/>
      <c r="CM5" s="2"/>
      <c r="CN5" s="2"/>
      <c r="CO5" s="2"/>
      <c r="CP5" s="2">
        <v>22</v>
      </c>
      <c r="CQ5" s="2"/>
      <c r="CR5" s="2"/>
      <c r="CS5" s="2"/>
      <c r="CT5" s="2"/>
      <c r="CU5" s="2"/>
      <c r="CV5" s="2"/>
      <c r="CW5" s="22"/>
      <c r="CX5" s="2"/>
      <c r="CY5" s="2"/>
      <c r="CZ5" s="2"/>
      <c r="DA5" s="2"/>
      <c r="DB5" s="22"/>
      <c r="DC5" s="2"/>
      <c r="DD5" s="2"/>
      <c r="DE5" s="2"/>
      <c r="DF5" s="2"/>
      <c r="DG5" s="2"/>
      <c r="DH5" s="2"/>
      <c r="DI5" s="2"/>
      <c r="DJ5" s="2">
        <v>25</v>
      </c>
      <c r="DK5" s="2"/>
      <c r="DL5" s="2"/>
      <c r="DM5" s="2"/>
      <c r="DN5" s="2"/>
      <c r="DO5" s="2"/>
      <c r="DP5" s="2"/>
      <c r="DQ5" s="2"/>
      <c r="DR5" s="2"/>
      <c r="DS5" s="22"/>
      <c r="DT5" s="2"/>
      <c r="DU5" s="2"/>
      <c r="DV5" s="2"/>
      <c r="DW5" s="2"/>
      <c r="DX5" s="2">
        <v>755</v>
      </c>
      <c r="DY5" s="2"/>
      <c r="DZ5" s="2"/>
      <c r="EA5" s="2"/>
      <c r="EB5" s="2"/>
      <c r="EC5" s="2"/>
      <c r="ED5" s="2"/>
      <c r="EE5" s="2"/>
      <c r="EF5" s="2"/>
      <c r="EG5" s="2"/>
      <c r="EH5" s="29"/>
      <c r="EI5" s="29"/>
      <c r="EJ5" s="29"/>
      <c r="EK5" s="29"/>
      <c r="EL5" s="29"/>
    </row>
    <row r="6" spans="5:142" ht="15">
      <c r="E6" s="2">
        <v>2</v>
      </c>
      <c r="F6" s="2"/>
      <c r="G6" s="2">
        <v>3</v>
      </c>
      <c r="H6" s="2"/>
      <c r="I6" s="22"/>
      <c r="J6" s="2"/>
      <c r="K6" s="2"/>
      <c r="L6" s="2">
        <v>5</v>
      </c>
      <c r="M6" s="2"/>
      <c r="N6" s="22"/>
      <c r="O6" s="2"/>
      <c r="P6" s="2"/>
      <c r="Q6" s="22"/>
      <c r="R6" s="2"/>
      <c r="S6" s="2"/>
      <c r="T6" s="2"/>
      <c r="U6" s="2">
        <v>8</v>
      </c>
      <c r="V6" s="2"/>
      <c r="W6" s="2"/>
      <c r="X6" s="22"/>
      <c r="Y6" s="2"/>
      <c r="Z6" s="2"/>
      <c r="AA6" s="2"/>
      <c r="AB6" s="22"/>
      <c r="AC6" s="2"/>
      <c r="AD6" s="2"/>
      <c r="AE6" s="2"/>
      <c r="AF6" s="2"/>
      <c r="AG6" s="2"/>
      <c r="AH6" s="2">
        <v>11</v>
      </c>
      <c r="AI6" s="2"/>
      <c r="AJ6" s="2"/>
      <c r="AK6" s="22"/>
      <c r="AL6" s="2"/>
      <c r="AM6" s="2"/>
      <c r="AN6" s="2"/>
      <c r="AO6" s="2"/>
      <c r="AP6" s="22"/>
      <c r="AQ6" s="2"/>
      <c r="AR6" s="2"/>
      <c r="AS6" s="2"/>
      <c r="AT6" s="22"/>
      <c r="AU6" s="2"/>
      <c r="AV6" s="2"/>
      <c r="AW6" s="2"/>
      <c r="AX6" s="2"/>
      <c r="AY6" s="22"/>
      <c r="AZ6" s="2"/>
      <c r="BA6" s="2"/>
      <c r="BB6" s="2"/>
      <c r="BC6" s="2"/>
      <c r="BD6" s="22"/>
      <c r="BE6" s="2"/>
      <c r="BF6" s="2"/>
      <c r="BG6" s="2"/>
      <c r="BH6" s="2"/>
      <c r="BI6" s="2"/>
      <c r="BJ6" s="2">
        <v>17</v>
      </c>
      <c r="BK6" s="2"/>
      <c r="BL6" s="2"/>
      <c r="BM6" s="2"/>
      <c r="BN6" s="2"/>
      <c r="BO6" s="36"/>
      <c r="BP6" s="2"/>
      <c r="BQ6" s="2"/>
      <c r="BR6" s="2"/>
      <c r="BS6" s="2"/>
      <c r="BT6" s="2"/>
      <c r="BU6" s="22"/>
      <c r="BV6" s="2"/>
      <c r="BW6" s="2"/>
      <c r="BX6" s="2"/>
      <c r="BY6" s="2"/>
      <c r="BZ6" s="2"/>
      <c r="CA6" s="22"/>
      <c r="CB6" s="2"/>
      <c r="CC6" s="2"/>
      <c r="CD6" s="2"/>
      <c r="CE6" s="2"/>
      <c r="CF6" s="2"/>
      <c r="CG6" s="22"/>
      <c r="CH6" s="2"/>
      <c r="CI6" s="2"/>
      <c r="CJ6" s="2"/>
      <c r="CK6" s="2"/>
      <c r="CL6" s="2"/>
      <c r="CM6" s="2"/>
      <c r="CN6" s="2"/>
      <c r="CO6" s="22"/>
      <c r="CP6" s="2"/>
      <c r="CQ6" s="2"/>
      <c r="CR6" s="2"/>
      <c r="CS6" s="2"/>
      <c r="CT6" s="2"/>
      <c r="CU6" s="2"/>
      <c r="CV6" s="2"/>
      <c r="CW6" s="2">
        <v>23</v>
      </c>
      <c r="CX6" s="2"/>
      <c r="CY6" s="2"/>
      <c r="CZ6" s="2"/>
      <c r="DA6" s="2"/>
      <c r="DB6" s="22"/>
      <c r="DC6" s="2"/>
      <c r="DD6" s="2"/>
      <c r="DE6" s="2"/>
      <c r="DF6" s="2"/>
      <c r="DG6" s="2"/>
      <c r="DH6" s="2"/>
      <c r="DI6" s="22"/>
      <c r="DJ6" s="2"/>
      <c r="DK6" s="2"/>
      <c r="DL6" s="2"/>
      <c r="DM6" s="2"/>
      <c r="DN6" s="2"/>
      <c r="DO6" s="2"/>
      <c r="DP6" s="2"/>
      <c r="DQ6" s="2"/>
      <c r="DR6" s="2"/>
      <c r="DS6" s="2">
        <v>26</v>
      </c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9"/>
      <c r="EI6" s="29"/>
      <c r="EJ6" s="29"/>
      <c r="EK6" s="29"/>
      <c r="EL6" s="29"/>
    </row>
    <row r="7" spans="5:142" ht="15">
      <c r="E7" s="2">
        <v>3</v>
      </c>
      <c r="F7" s="2">
        <v>3</v>
      </c>
      <c r="G7" s="2"/>
      <c r="H7" s="2"/>
      <c r="I7" s="2">
        <v>4</v>
      </c>
      <c r="J7" s="2"/>
      <c r="K7" s="22"/>
      <c r="L7" s="2"/>
      <c r="M7" s="2"/>
      <c r="N7" s="22"/>
      <c r="O7" s="2"/>
      <c r="P7" s="2"/>
      <c r="Q7" s="2">
        <v>7</v>
      </c>
      <c r="R7" s="2"/>
      <c r="S7" s="2"/>
      <c r="T7" s="22"/>
      <c r="U7" s="2"/>
      <c r="V7" s="2"/>
      <c r="W7" s="2"/>
      <c r="X7" s="2">
        <v>9</v>
      </c>
      <c r="Y7" s="2"/>
      <c r="Z7" s="2"/>
      <c r="AA7" s="2"/>
      <c r="AB7" s="22"/>
      <c r="AC7" s="2"/>
      <c r="AD7" s="2"/>
      <c r="AE7" s="2"/>
      <c r="AF7" s="2"/>
      <c r="AG7" s="22"/>
      <c r="AH7" s="2"/>
      <c r="AI7" s="2"/>
      <c r="AJ7" s="2"/>
      <c r="AK7" s="2">
        <v>12</v>
      </c>
      <c r="AL7" s="2"/>
      <c r="AM7" s="2"/>
      <c r="AN7" s="2"/>
      <c r="AO7" s="2"/>
      <c r="AP7" s="2">
        <v>13</v>
      </c>
      <c r="AQ7" s="2"/>
      <c r="AR7" s="2"/>
      <c r="AS7" s="2"/>
      <c r="AT7" s="22"/>
      <c r="AU7" s="2"/>
      <c r="AV7" s="2"/>
      <c r="AW7" s="2"/>
      <c r="AX7" s="2"/>
      <c r="AY7" s="22"/>
      <c r="AZ7" s="2"/>
      <c r="BA7" s="2"/>
      <c r="BB7" s="2"/>
      <c r="BC7" s="2"/>
      <c r="BD7" s="22"/>
      <c r="BE7" s="2"/>
      <c r="BF7" s="2"/>
      <c r="BG7" s="2"/>
      <c r="BH7" s="2"/>
      <c r="BI7" s="22"/>
      <c r="BJ7" s="2"/>
      <c r="BK7" s="2"/>
      <c r="BL7" s="2"/>
      <c r="BM7" s="2"/>
      <c r="BN7" s="2"/>
      <c r="BO7" s="22"/>
      <c r="BP7" s="2"/>
      <c r="BQ7" s="2"/>
      <c r="BR7" s="2"/>
      <c r="BS7" s="2"/>
      <c r="BT7" s="2"/>
      <c r="BU7" s="2">
        <v>19</v>
      </c>
      <c r="BV7" s="2"/>
      <c r="BW7" s="2"/>
      <c r="BX7" s="2"/>
      <c r="BY7" s="2"/>
      <c r="BZ7" s="2"/>
      <c r="CA7" s="22"/>
      <c r="CB7" s="2"/>
      <c r="CC7" s="2"/>
      <c r="CD7" s="2"/>
      <c r="CE7" s="2"/>
      <c r="CF7" s="2"/>
      <c r="CG7" s="22"/>
      <c r="CH7" s="2"/>
      <c r="CI7" s="2"/>
      <c r="CJ7" s="2"/>
      <c r="CK7" s="2"/>
      <c r="CL7" s="2"/>
      <c r="CM7" s="2"/>
      <c r="CN7" s="2"/>
      <c r="CO7" s="2">
        <v>22</v>
      </c>
      <c r="CP7" s="2"/>
      <c r="CQ7" s="2"/>
      <c r="CR7" s="2"/>
      <c r="CS7" s="2"/>
      <c r="CT7" s="2"/>
      <c r="CU7" s="2"/>
      <c r="CV7" s="22"/>
      <c r="CW7" s="2"/>
      <c r="CX7" s="2"/>
      <c r="CY7" s="2"/>
      <c r="CZ7" s="2"/>
      <c r="DA7" s="2"/>
      <c r="DB7" s="2">
        <v>24</v>
      </c>
      <c r="DC7" s="2"/>
      <c r="DD7" s="2"/>
      <c r="DE7" s="2"/>
      <c r="DF7" s="2"/>
      <c r="DG7" s="2"/>
      <c r="DH7" s="2"/>
      <c r="DI7" s="22"/>
      <c r="DJ7" s="2"/>
      <c r="DK7" s="2"/>
      <c r="DL7" s="2"/>
      <c r="DM7" s="2"/>
      <c r="DN7" s="2"/>
      <c r="DO7" s="2"/>
      <c r="DP7" s="2"/>
      <c r="DQ7" s="2"/>
      <c r="DR7" s="2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9"/>
      <c r="EI7" s="29"/>
      <c r="EJ7" s="29"/>
      <c r="EK7" s="29"/>
      <c r="EL7" s="29"/>
    </row>
    <row r="8" spans="5:142" ht="15">
      <c r="E8" s="2">
        <v>4</v>
      </c>
      <c r="F8" s="2"/>
      <c r="G8" s="2"/>
      <c r="H8" s="2">
        <v>4</v>
      </c>
      <c r="I8" s="2"/>
      <c r="J8" s="2"/>
      <c r="K8" s="2">
        <v>5</v>
      </c>
      <c r="L8" s="2"/>
      <c r="M8" s="2"/>
      <c r="N8" s="2">
        <v>6</v>
      </c>
      <c r="O8" s="2"/>
      <c r="P8" s="22"/>
      <c r="Q8" s="2"/>
      <c r="R8" s="2"/>
      <c r="S8" s="2"/>
      <c r="T8" s="22"/>
      <c r="U8" s="2"/>
      <c r="V8" s="2"/>
      <c r="W8" s="22"/>
      <c r="X8" s="2"/>
      <c r="Y8" s="2"/>
      <c r="Z8" s="2"/>
      <c r="AA8" s="2"/>
      <c r="AB8" s="2">
        <v>10</v>
      </c>
      <c r="AC8" s="2"/>
      <c r="AD8" s="2"/>
      <c r="AE8" s="2"/>
      <c r="AF8" s="2"/>
      <c r="AG8" s="2">
        <v>11</v>
      </c>
      <c r="AH8" s="2"/>
      <c r="AI8" s="2"/>
      <c r="AJ8" s="22"/>
      <c r="AK8" s="2"/>
      <c r="AL8" s="2"/>
      <c r="AM8" s="2"/>
      <c r="AN8" s="2"/>
      <c r="AO8" s="2">
        <v>13</v>
      </c>
      <c r="AP8" s="2"/>
      <c r="AQ8" s="2"/>
      <c r="AR8" s="2"/>
      <c r="AS8" s="2"/>
      <c r="AT8" s="22"/>
      <c r="AU8" s="2"/>
      <c r="AV8" s="2"/>
      <c r="AW8" s="2"/>
      <c r="AX8" s="2"/>
      <c r="AY8" s="22"/>
      <c r="AZ8" s="2"/>
      <c r="BA8" s="2"/>
      <c r="BB8" s="2"/>
      <c r="BC8" s="2"/>
      <c r="BD8" s="2">
        <v>16</v>
      </c>
      <c r="BE8" s="2"/>
      <c r="BF8" s="2"/>
      <c r="BG8" s="2"/>
      <c r="BH8" s="2"/>
      <c r="BI8" s="22"/>
      <c r="BJ8" s="2"/>
      <c r="BK8" s="2"/>
      <c r="BL8" s="2"/>
      <c r="BM8" s="2"/>
      <c r="BN8" s="2"/>
      <c r="BO8" s="22"/>
      <c r="BP8" s="2"/>
      <c r="BQ8" s="2"/>
      <c r="BR8" s="2"/>
      <c r="BS8" s="2"/>
      <c r="BT8" s="22"/>
      <c r="BU8" s="2"/>
      <c r="BV8" s="2"/>
      <c r="BW8" s="2"/>
      <c r="BX8" s="2"/>
      <c r="BY8" s="2"/>
      <c r="BZ8" s="2"/>
      <c r="CA8" s="22"/>
      <c r="CB8" s="2"/>
      <c r="CC8" s="2"/>
      <c r="CD8" s="2"/>
      <c r="CE8" s="2"/>
      <c r="CF8" s="2"/>
      <c r="CG8" s="22"/>
      <c r="CH8" s="2"/>
      <c r="CI8" s="2"/>
      <c r="CJ8" s="2"/>
      <c r="CK8" s="2"/>
      <c r="CL8" s="2"/>
      <c r="CM8" s="2"/>
      <c r="CN8" s="22"/>
      <c r="CO8" s="2"/>
      <c r="CP8" s="2"/>
      <c r="CQ8" s="2"/>
      <c r="CR8" s="2"/>
      <c r="CS8" s="2"/>
      <c r="CT8" s="2"/>
      <c r="CU8" s="2"/>
      <c r="CV8" s="2">
        <v>23</v>
      </c>
      <c r="CW8" s="2"/>
      <c r="CX8" s="2"/>
      <c r="CY8" s="2"/>
      <c r="CZ8" s="2"/>
      <c r="DA8" s="22"/>
      <c r="DB8" s="2"/>
      <c r="DC8" s="2"/>
      <c r="DD8" s="2"/>
      <c r="DE8" s="2"/>
      <c r="DF8" s="2"/>
      <c r="DG8" s="2"/>
      <c r="DH8" s="2"/>
      <c r="DI8" s="2">
        <v>25</v>
      </c>
      <c r="DJ8" s="2"/>
      <c r="DK8" s="2"/>
      <c r="DL8" s="2"/>
      <c r="DM8" s="2"/>
      <c r="DN8" s="2"/>
      <c r="DO8" s="2"/>
      <c r="DP8" s="2"/>
      <c r="DQ8" s="2"/>
      <c r="DR8" s="2">
        <v>26</v>
      </c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9"/>
      <c r="EI8" s="29"/>
      <c r="EJ8" s="29"/>
      <c r="EK8" s="29"/>
      <c r="EL8" s="29"/>
    </row>
    <row r="9" spans="5:142" ht="15">
      <c r="E9" s="2">
        <v>5</v>
      </c>
      <c r="F9" s="2"/>
      <c r="G9" s="2">
        <v>4</v>
      </c>
      <c r="H9" s="2"/>
      <c r="I9" s="2"/>
      <c r="J9" s="2">
        <v>5</v>
      </c>
      <c r="K9" s="2"/>
      <c r="L9" s="2"/>
      <c r="M9" s="22"/>
      <c r="N9" s="2"/>
      <c r="O9" s="2"/>
      <c r="P9" s="22"/>
      <c r="Q9" s="2"/>
      <c r="R9" s="2"/>
      <c r="S9" s="2"/>
      <c r="T9" s="2">
        <v>8</v>
      </c>
      <c r="U9" s="2"/>
      <c r="V9" s="2"/>
      <c r="W9" s="22"/>
      <c r="X9" s="2"/>
      <c r="Y9" s="2"/>
      <c r="Z9" s="2"/>
      <c r="AA9" s="22"/>
      <c r="AB9" s="2"/>
      <c r="AC9" s="2"/>
      <c r="AD9" s="2"/>
      <c r="AE9" s="2"/>
      <c r="AF9" s="2">
        <v>11</v>
      </c>
      <c r="AG9" s="2"/>
      <c r="AH9" s="2"/>
      <c r="AI9" s="2"/>
      <c r="AJ9" s="22"/>
      <c r="AK9" s="2"/>
      <c r="AL9" s="2"/>
      <c r="AM9" s="2"/>
      <c r="AN9" s="22"/>
      <c r="AO9" s="2"/>
      <c r="AP9" s="2"/>
      <c r="AQ9" s="2"/>
      <c r="AR9" s="2"/>
      <c r="AS9" s="2"/>
      <c r="AT9" s="2">
        <v>14</v>
      </c>
      <c r="AU9" s="2"/>
      <c r="AV9" s="2"/>
      <c r="AW9" s="2"/>
      <c r="AX9" s="2"/>
      <c r="AY9" s="22"/>
      <c r="AZ9" s="2"/>
      <c r="BA9" s="2"/>
      <c r="BB9" s="2"/>
      <c r="BC9" s="22"/>
      <c r="BD9" s="2"/>
      <c r="BE9" s="2"/>
      <c r="BF9" s="2"/>
      <c r="BG9" s="2"/>
      <c r="BH9" s="2"/>
      <c r="BI9" s="2">
        <v>17</v>
      </c>
      <c r="BJ9" s="2"/>
      <c r="BK9" s="2"/>
      <c r="BL9" s="2"/>
      <c r="BM9" s="2"/>
      <c r="BN9" s="2"/>
      <c r="BO9" s="22"/>
      <c r="BP9" s="2"/>
      <c r="BQ9" s="2"/>
      <c r="BR9" s="2"/>
      <c r="BS9" s="2"/>
      <c r="BT9" s="22"/>
      <c r="BU9" s="2"/>
      <c r="BV9" s="2"/>
      <c r="BW9" s="2"/>
      <c r="BX9" s="2"/>
      <c r="BY9" s="2"/>
      <c r="BZ9" s="22"/>
      <c r="CA9" s="2"/>
      <c r="CB9" s="2"/>
      <c r="CC9" s="2"/>
      <c r="CD9" s="2"/>
      <c r="CE9" s="2"/>
      <c r="CF9" s="2"/>
      <c r="CG9" s="22"/>
      <c r="CH9" s="2"/>
      <c r="CI9" s="2"/>
      <c r="CJ9" s="2"/>
      <c r="CK9" s="2"/>
      <c r="CL9" s="2"/>
      <c r="CM9" s="2"/>
      <c r="CN9" s="22"/>
      <c r="CO9" s="2"/>
      <c r="CP9" s="2"/>
      <c r="CQ9" s="2"/>
      <c r="CR9" s="2"/>
      <c r="CS9" s="2"/>
      <c r="CT9" s="2"/>
      <c r="CU9" s="22"/>
      <c r="CV9" s="2"/>
      <c r="CW9" s="2"/>
      <c r="CX9" s="2"/>
      <c r="CY9" s="2"/>
      <c r="CZ9" s="2"/>
      <c r="DA9" s="22"/>
      <c r="DB9" s="2"/>
      <c r="DC9" s="2"/>
      <c r="DD9" s="2"/>
      <c r="DE9" s="2"/>
      <c r="DF9" s="2"/>
      <c r="DG9" s="2"/>
      <c r="DH9" s="22"/>
      <c r="DI9" s="2"/>
      <c r="DJ9" s="2"/>
      <c r="DK9" s="2"/>
      <c r="DL9" s="2"/>
      <c r="DM9" s="2"/>
      <c r="DN9" s="2"/>
      <c r="DO9" s="2"/>
      <c r="DP9" s="2"/>
      <c r="DQ9" s="2">
        <v>26</v>
      </c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9"/>
      <c r="EI9" s="29"/>
      <c r="EJ9" s="29"/>
      <c r="EK9" s="29"/>
      <c r="EL9" s="29"/>
    </row>
    <row r="10" spans="5:142" ht="15">
      <c r="E10" s="2">
        <v>6</v>
      </c>
      <c r="F10" s="2">
        <v>4</v>
      </c>
      <c r="G10" s="2"/>
      <c r="H10" s="2"/>
      <c r="I10" s="22"/>
      <c r="J10" s="2"/>
      <c r="K10" s="2"/>
      <c r="L10" s="2"/>
      <c r="M10" s="2">
        <v>6</v>
      </c>
      <c r="N10" s="2"/>
      <c r="O10" s="2"/>
      <c r="P10" s="2">
        <v>7</v>
      </c>
      <c r="Q10" s="2"/>
      <c r="R10" s="2"/>
      <c r="S10" s="22"/>
      <c r="T10" s="2"/>
      <c r="U10" s="2"/>
      <c r="V10" s="2"/>
      <c r="W10" s="2">
        <v>9</v>
      </c>
      <c r="X10" s="2"/>
      <c r="Y10" s="2"/>
      <c r="Z10" s="2"/>
      <c r="AA10" s="2">
        <v>10</v>
      </c>
      <c r="AB10" s="2"/>
      <c r="AC10" s="2"/>
      <c r="AD10" s="2"/>
      <c r="AE10" s="22"/>
      <c r="AF10" s="2"/>
      <c r="AG10" s="2"/>
      <c r="AH10" s="2"/>
      <c r="AI10" s="2"/>
      <c r="AJ10" s="22"/>
      <c r="AK10" s="2"/>
      <c r="AL10" s="2"/>
      <c r="AM10" s="2"/>
      <c r="AN10" s="22"/>
      <c r="AO10" s="2"/>
      <c r="AP10" s="2"/>
      <c r="AQ10" s="2"/>
      <c r="AR10" s="2"/>
      <c r="AS10" s="22"/>
      <c r="AT10" s="2"/>
      <c r="AU10" s="2"/>
      <c r="AV10" s="2"/>
      <c r="AW10" s="2"/>
      <c r="AX10" s="2"/>
      <c r="AY10" s="2">
        <v>15</v>
      </c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9"/>
      <c r="EI10" s="29"/>
      <c r="EJ10" s="29"/>
      <c r="EK10" s="29"/>
      <c r="EL10" s="29"/>
    </row>
    <row r="11" spans="4:142" ht="15">
      <c r="D11" s="6" t="s">
        <v>171</v>
      </c>
      <c r="E11" s="2">
        <v>7</v>
      </c>
      <c r="F11" s="2"/>
      <c r="G11" s="2"/>
      <c r="H11" s="2"/>
      <c r="I11" s="2">
        <v>5</v>
      </c>
      <c r="J11" s="2"/>
      <c r="K11" s="2"/>
      <c r="L11" s="2">
        <v>6</v>
      </c>
      <c r="M11" s="2"/>
      <c r="N11" s="2"/>
      <c r="O11" s="2">
        <v>7</v>
      </c>
      <c r="P11" s="2"/>
      <c r="Q11" s="2"/>
      <c r="R11" s="2"/>
      <c r="S11" s="2">
        <v>8</v>
      </c>
      <c r="T11" s="2"/>
      <c r="U11" s="2"/>
      <c r="V11" s="2">
        <v>9</v>
      </c>
      <c r="W11" s="2"/>
      <c r="X11" s="2"/>
      <c r="Y11" s="2"/>
      <c r="Z11" s="22"/>
      <c r="AA11" s="2"/>
      <c r="AB11" s="2"/>
      <c r="AC11" s="2"/>
      <c r="AD11" s="2"/>
      <c r="AE11" s="2">
        <v>11</v>
      </c>
      <c r="AF11" s="2"/>
      <c r="AG11" s="2"/>
      <c r="AH11" s="2"/>
      <c r="AI11" s="2"/>
      <c r="AJ11" s="22"/>
      <c r="AK11" s="2"/>
      <c r="AL11" s="2"/>
      <c r="AM11" s="2"/>
      <c r="AN11" s="22"/>
      <c r="AO11" s="2"/>
      <c r="AP11" s="2"/>
      <c r="AQ11" s="2"/>
      <c r="AR11" s="2"/>
      <c r="AS11" s="22"/>
      <c r="AT11" s="2"/>
      <c r="AU11" s="2"/>
      <c r="AV11" s="2"/>
      <c r="AW11" s="2"/>
      <c r="AX11" s="2">
        <v>15</v>
      </c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9"/>
      <c r="EI11" s="29"/>
      <c r="EJ11" s="29"/>
      <c r="EK11" s="29"/>
      <c r="EL11" s="29"/>
    </row>
    <row r="12" spans="5:142" ht="15">
      <c r="E12" s="2">
        <v>8</v>
      </c>
      <c r="F12" s="2"/>
      <c r="G12" s="2"/>
      <c r="H12" s="2">
        <v>5</v>
      </c>
      <c r="I12" s="2"/>
      <c r="J12" s="2"/>
      <c r="K12" s="22"/>
      <c r="L12" s="2"/>
      <c r="M12" s="2"/>
      <c r="N12" s="22"/>
      <c r="O12" s="2"/>
      <c r="P12" s="2"/>
      <c r="Q12" s="2"/>
      <c r="R12" s="2">
        <v>8</v>
      </c>
      <c r="S12" s="2"/>
      <c r="T12" s="2"/>
      <c r="U12" s="22"/>
      <c r="V12" s="2"/>
      <c r="W12" s="2"/>
      <c r="X12" s="2"/>
      <c r="Y12" s="2"/>
      <c r="Z12" s="22"/>
      <c r="AA12" s="2"/>
      <c r="AB12" s="2"/>
      <c r="AC12" s="2"/>
      <c r="AD12" s="22"/>
      <c r="AE12" s="2"/>
      <c r="AF12" s="2"/>
      <c r="AG12" s="2"/>
      <c r="AH12" s="2"/>
      <c r="AI12" s="2"/>
      <c r="AJ12" s="36"/>
      <c r="AK12" s="2"/>
      <c r="AL12" s="2"/>
      <c r="AM12" s="2"/>
      <c r="AN12" s="22"/>
      <c r="AO12" s="2"/>
      <c r="AP12" s="2"/>
      <c r="AQ12" s="2"/>
      <c r="AR12" s="2"/>
      <c r="AS12" s="2">
        <v>14</v>
      </c>
      <c r="AT12" s="2"/>
      <c r="AU12" s="2"/>
      <c r="AV12" s="2"/>
      <c r="AW12" s="2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9"/>
      <c r="EI12" s="29"/>
      <c r="EJ12" s="29"/>
      <c r="EK12" s="29"/>
      <c r="EL12" s="29"/>
    </row>
    <row r="13" spans="5:142" ht="15">
      <c r="E13" s="2">
        <v>9</v>
      </c>
      <c r="F13" s="2"/>
      <c r="G13" s="2">
        <v>5</v>
      </c>
      <c r="H13" s="2"/>
      <c r="I13" s="2"/>
      <c r="J13" s="2"/>
      <c r="K13" s="2">
        <v>6</v>
      </c>
      <c r="L13" s="2"/>
      <c r="M13" s="2"/>
      <c r="N13" s="22"/>
      <c r="O13" s="2"/>
      <c r="P13" s="2"/>
      <c r="Q13" s="22"/>
      <c r="R13" s="2"/>
      <c r="S13" s="2"/>
      <c r="T13" s="2"/>
      <c r="U13" s="22"/>
      <c r="V13" s="2"/>
      <c r="W13" s="2"/>
      <c r="X13" s="2"/>
      <c r="Y13" s="2"/>
      <c r="Z13" s="2">
        <v>10</v>
      </c>
      <c r="AA13" s="2"/>
      <c r="AB13" s="2"/>
      <c r="AC13" s="2"/>
      <c r="AD13" s="22"/>
      <c r="AE13" s="2"/>
      <c r="AF13" s="2"/>
      <c r="AG13" s="2"/>
      <c r="AH13" s="2"/>
      <c r="AI13" s="2"/>
      <c r="AJ13" s="22"/>
      <c r="AK13" s="2"/>
      <c r="AL13" s="2"/>
      <c r="AM13" s="2"/>
      <c r="AN13" s="2">
        <v>13</v>
      </c>
      <c r="AO13" s="2"/>
      <c r="AP13" s="2"/>
      <c r="AQ13" s="2"/>
      <c r="AR13" s="22"/>
      <c r="AS13" s="2"/>
      <c r="AT13" s="2"/>
      <c r="AU13" s="2"/>
      <c r="AV13" s="2"/>
      <c r="AW13" s="2">
        <v>15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9"/>
      <c r="EI13" s="29"/>
      <c r="EJ13" s="29"/>
      <c r="EK13" s="29"/>
      <c r="EL13" s="29"/>
    </row>
    <row r="14" spans="4:142" ht="15">
      <c r="D14" s="6" t="s">
        <v>173</v>
      </c>
      <c r="E14" s="28">
        <v>10</v>
      </c>
      <c r="F14" s="2">
        <v>5</v>
      </c>
      <c r="G14" s="2"/>
      <c r="H14" s="2"/>
      <c r="I14" s="2"/>
      <c r="J14" s="2">
        <v>6</v>
      </c>
      <c r="K14" s="2"/>
      <c r="L14" s="2"/>
      <c r="M14" s="2"/>
      <c r="N14" s="2">
        <v>7</v>
      </c>
      <c r="O14" s="2"/>
      <c r="P14" s="2"/>
      <c r="Q14" s="2">
        <v>8</v>
      </c>
      <c r="R14" s="2"/>
      <c r="S14" s="2"/>
      <c r="T14" s="2"/>
      <c r="U14" s="2">
        <v>9</v>
      </c>
      <c r="V14" s="2"/>
      <c r="W14" s="2"/>
      <c r="X14" s="2"/>
      <c r="Y14" s="2">
        <v>10</v>
      </c>
      <c r="Z14" s="2"/>
      <c r="AA14" s="2"/>
      <c r="AB14" s="2"/>
      <c r="AC14" s="2"/>
      <c r="AD14" s="2">
        <v>11</v>
      </c>
      <c r="AE14" s="2"/>
      <c r="AF14" s="2"/>
      <c r="AG14" s="2"/>
      <c r="AH14" s="2"/>
      <c r="AI14" s="2"/>
      <c r="AJ14" s="2">
        <v>12</v>
      </c>
      <c r="AK14" s="2"/>
      <c r="AL14" s="2"/>
      <c r="AM14" s="2">
        <v>13</v>
      </c>
      <c r="AN14" s="2"/>
      <c r="AO14" s="2"/>
      <c r="AP14" s="2"/>
      <c r="AQ14" s="2"/>
      <c r="AR14" s="2">
        <v>14</v>
      </c>
      <c r="AS14" s="2"/>
      <c r="AT14" s="2"/>
      <c r="AU14" s="2"/>
      <c r="AV14" s="2">
        <v>15</v>
      </c>
      <c r="AW14" s="2"/>
      <c r="AX14" s="2"/>
      <c r="AY14" s="2"/>
      <c r="AZ14" s="22"/>
      <c r="BA14" s="2"/>
      <c r="BB14" s="2"/>
      <c r="BC14" s="2"/>
      <c r="BD14" s="2"/>
      <c r="BE14" s="2"/>
      <c r="BF14" s="2"/>
      <c r="BG14" s="22"/>
      <c r="BH14" s="2"/>
      <c r="BI14" s="2"/>
      <c r="BJ14" s="2"/>
      <c r="BK14" s="2"/>
      <c r="BL14" s="2"/>
      <c r="BM14" s="2"/>
      <c r="BN14" s="22"/>
      <c r="BO14" s="2"/>
      <c r="BP14" s="2"/>
      <c r="BQ14" s="2"/>
      <c r="BR14" s="2"/>
      <c r="BS14" s="2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9"/>
      <c r="EI14" s="29"/>
      <c r="EJ14" s="29"/>
      <c r="EK14" s="29"/>
      <c r="EL14" s="29"/>
    </row>
    <row r="15" spans="5:142" ht="15">
      <c r="E15" s="2">
        <v>11</v>
      </c>
      <c r="F15" s="2"/>
      <c r="G15" s="2"/>
      <c r="H15" s="2"/>
      <c r="I15" s="22"/>
      <c r="J15" s="2"/>
      <c r="K15" s="2"/>
      <c r="L15" s="2"/>
      <c r="M15" s="22"/>
      <c r="N15" s="2"/>
      <c r="O15" s="2"/>
      <c r="P15" s="22"/>
      <c r="Q15" s="2"/>
      <c r="R15" s="2"/>
      <c r="S15" s="2"/>
      <c r="T15" s="22"/>
      <c r="U15" s="2"/>
      <c r="V15" s="2"/>
      <c r="W15" s="2"/>
      <c r="X15" s="22"/>
      <c r="Y15" s="2"/>
      <c r="Z15" s="2"/>
      <c r="AA15" s="2"/>
      <c r="AB15" s="2"/>
      <c r="AC15" s="2">
        <v>11</v>
      </c>
      <c r="AD15" s="2"/>
      <c r="AE15" s="2"/>
      <c r="AF15" s="2"/>
      <c r="AG15" s="2"/>
      <c r="AH15" s="2"/>
      <c r="AI15" s="22"/>
      <c r="AJ15" s="2"/>
      <c r="AK15" s="2"/>
      <c r="AL15" s="22"/>
      <c r="AM15" s="2"/>
      <c r="AN15" s="2"/>
      <c r="AO15" s="2"/>
      <c r="AP15" s="2"/>
      <c r="AQ15" s="22"/>
      <c r="AR15" s="2"/>
      <c r="AS15" s="2"/>
      <c r="AT15" s="2"/>
      <c r="AU15" s="22"/>
      <c r="AV15" s="2"/>
      <c r="AW15" s="2"/>
      <c r="AX15" s="2"/>
      <c r="AY15" s="2"/>
      <c r="AZ15" s="2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9"/>
      <c r="EI15" s="29"/>
      <c r="EJ15" s="29"/>
      <c r="EK15" s="29"/>
      <c r="EL15" s="29"/>
    </row>
    <row r="16" spans="5:142" ht="15">
      <c r="E16" s="2">
        <v>12</v>
      </c>
      <c r="F16" s="2"/>
      <c r="G16" s="2"/>
      <c r="H16" s="2"/>
      <c r="I16" s="2">
        <v>6</v>
      </c>
      <c r="J16" s="2"/>
      <c r="K16" s="2"/>
      <c r="L16" s="2"/>
      <c r="M16" s="2">
        <v>7</v>
      </c>
      <c r="N16" s="2"/>
      <c r="O16" s="2"/>
      <c r="P16" s="22"/>
      <c r="Q16" s="2"/>
      <c r="R16" s="2"/>
      <c r="S16" s="2"/>
      <c r="T16" s="22"/>
      <c r="U16" s="2"/>
      <c r="V16" s="2"/>
      <c r="W16" s="2"/>
      <c r="X16" s="2">
        <v>10</v>
      </c>
      <c r="Y16" s="2"/>
      <c r="Z16" s="2"/>
      <c r="AA16" s="2"/>
      <c r="AB16" s="22"/>
      <c r="AC16" s="2"/>
      <c r="AD16" s="2"/>
      <c r="AE16" s="2"/>
      <c r="AF16" s="2"/>
      <c r="AG16" s="2"/>
      <c r="AH16" s="2"/>
      <c r="AI16" s="2">
        <v>12</v>
      </c>
      <c r="AJ16" s="2"/>
      <c r="AK16" s="2"/>
      <c r="AL16" s="22"/>
      <c r="AM16" s="2"/>
      <c r="AN16" s="2"/>
      <c r="AO16" s="2"/>
      <c r="AP16" s="2"/>
      <c r="AQ16" s="22"/>
      <c r="AR16" s="2"/>
      <c r="AS16" s="2"/>
      <c r="AT16" s="2"/>
      <c r="AU16" s="22"/>
      <c r="AV16" s="2"/>
      <c r="AW16" s="2"/>
      <c r="AX16" s="2"/>
      <c r="AY16" s="2"/>
      <c r="AZ16" s="2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9"/>
      <c r="EI16" s="29"/>
      <c r="EJ16" s="29"/>
      <c r="EK16" s="29"/>
      <c r="EL16" s="29"/>
    </row>
    <row r="17" spans="4:142" ht="15">
      <c r="D17" s="6" t="s">
        <v>174</v>
      </c>
      <c r="E17" s="2">
        <v>13</v>
      </c>
      <c r="F17" s="2"/>
      <c r="G17" s="2"/>
      <c r="H17" s="2">
        <v>6</v>
      </c>
      <c r="I17" s="2"/>
      <c r="J17" s="2"/>
      <c r="K17" s="2"/>
      <c r="L17" s="2">
        <v>7</v>
      </c>
      <c r="M17" s="2"/>
      <c r="N17" s="2"/>
      <c r="O17" s="2"/>
      <c r="P17" s="2">
        <v>8</v>
      </c>
      <c r="Q17" s="2"/>
      <c r="R17" s="2"/>
      <c r="S17" s="2"/>
      <c r="T17" s="2">
        <v>9</v>
      </c>
      <c r="U17" s="2"/>
      <c r="V17" s="2"/>
      <c r="W17" s="22"/>
      <c r="X17" s="2"/>
      <c r="Y17" s="2"/>
      <c r="Z17" s="2"/>
      <c r="AA17" s="2"/>
      <c r="AB17" s="22"/>
      <c r="AC17" s="2"/>
      <c r="AD17" s="2"/>
      <c r="AE17" s="2"/>
      <c r="AF17" s="2"/>
      <c r="AG17" s="2"/>
      <c r="AH17" s="2">
        <v>12</v>
      </c>
      <c r="AI17" s="2"/>
      <c r="AJ17" s="2"/>
      <c r="AK17" s="2"/>
      <c r="AL17" s="2">
        <v>13</v>
      </c>
      <c r="AM17" s="2"/>
      <c r="AN17" s="2"/>
      <c r="AO17" s="2"/>
      <c r="AP17" s="2"/>
      <c r="AQ17" s="2">
        <v>14</v>
      </c>
      <c r="AR17" s="2"/>
      <c r="AS17" s="2"/>
      <c r="AT17" s="2"/>
      <c r="AU17" s="22"/>
      <c r="AV17" s="2"/>
      <c r="AW17" s="2"/>
      <c r="AX17" s="2"/>
      <c r="AY17" s="2"/>
      <c r="AZ17" s="2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9"/>
      <c r="EI17" s="29"/>
      <c r="EJ17" s="29"/>
      <c r="EK17" s="29"/>
      <c r="EL17" s="29"/>
    </row>
    <row r="18" spans="5:142" ht="15">
      <c r="E18" s="2">
        <v>14</v>
      </c>
      <c r="F18" s="2"/>
      <c r="G18" s="2">
        <v>6</v>
      </c>
      <c r="H18" s="2"/>
      <c r="I18" s="2"/>
      <c r="J18" s="2"/>
      <c r="K18" s="22"/>
      <c r="L18" s="2"/>
      <c r="M18" s="2"/>
      <c r="N18" s="2"/>
      <c r="O18" s="2">
        <v>8</v>
      </c>
      <c r="P18" s="2"/>
      <c r="Q18" s="2"/>
      <c r="R18" s="2"/>
      <c r="S18" s="22"/>
      <c r="T18" s="2"/>
      <c r="U18" s="2"/>
      <c r="V18" s="2"/>
      <c r="W18" s="22"/>
      <c r="X18" s="2"/>
      <c r="Y18" s="2"/>
      <c r="Z18" s="2"/>
      <c r="AA18" s="2"/>
      <c r="AB18" s="2">
        <v>11</v>
      </c>
      <c r="AC18" s="2"/>
      <c r="AD18" s="2"/>
      <c r="AE18" s="2"/>
      <c r="AF18" s="2"/>
      <c r="AG18" s="22"/>
      <c r="AH18" s="2"/>
      <c r="AI18" s="2"/>
      <c r="AJ18" s="2"/>
      <c r="AK18" s="22"/>
      <c r="AL18" s="2"/>
      <c r="AM18" s="2"/>
      <c r="AN18" s="2"/>
      <c r="AO18" s="2"/>
      <c r="AP18" s="22"/>
      <c r="AQ18" s="2"/>
      <c r="AR18" s="2"/>
      <c r="AS18" s="2"/>
      <c r="AT18" s="2"/>
      <c r="AU18" s="22"/>
      <c r="AV18" s="2"/>
      <c r="AW18" s="2"/>
      <c r="AX18" s="2"/>
      <c r="AY18" s="2"/>
      <c r="AZ18" s="2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9"/>
      <c r="EI18" s="29"/>
      <c r="EJ18" s="29"/>
      <c r="EK18" s="29"/>
      <c r="EL18" s="29"/>
    </row>
    <row r="19" spans="5:142" ht="15">
      <c r="E19" s="2">
        <v>15</v>
      </c>
      <c r="F19" s="2">
        <v>6</v>
      </c>
      <c r="G19" s="2"/>
      <c r="H19" s="2"/>
      <c r="I19" s="2"/>
      <c r="J19" s="2"/>
      <c r="K19" s="2">
        <v>7</v>
      </c>
      <c r="L19" s="2"/>
      <c r="M19" s="2"/>
      <c r="N19" s="22"/>
      <c r="O19" s="2"/>
      <c r="P19" s="2"/>
      <c r="Q19" s="2"/>
      <c r="R19" s="2"/>
      <c r="S19" s="2">
        <v>9</v>
      </c>
      <c r="T19" s="2"/>
      <c r="U19" s="2"/>
      <c r="V19" s="2"/>
      <c r="W19" s="2">
        <v>10</v>
      </c>
      <c r="X19" s="2"/>
      <c r="Y19" s="2"/>
      <c r="Z19" s="2"/>
      <c r="AA19" s="22"/>
      <c r="AB19" s="2"/>
      <c r="AC19" s="2"/>
      <c r="AD19" s="2"/>
      <c r="AE19" s="2"/>
      <c r="AF19" s="2"/>
      <c r="AG19" s="2">
        <v>12</v>
      </c>
      <c r="AH19" s="2"/>
      <c r="AI19" s="2"/>
      <c r="AJ19" s="2"/>
      <c r="AK19" s="2">
        <v>13</v>
      </c>
      <c r="AL19" s="2"/>
      <c r="AM19" s="2"/>
      <c r="AN19" s="2"/>
      <c r="AO19" s="2"/>
      <c r="AP19" s="22"/>
      <c r="AQ19" s="2"/>
      <c r="AR19" s="2"/>
      <c r="AS19" s="2"/>
      <c r="AT19" s="2"/>
      <c r="AU19" s="2">
        <v>15</v>
      </c>
      <c r="AV19" s="2"/>
      <c r="AW19" s="2"/>
      <c r="AX19" s="2"/>
      <c r="AY19" s="2"/>
      <c r="AZ19" s="2">
        <v>16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9"/>
      <c r="EI19" s="29"/>
      <c r="EJ19" s="29"/>
      <c r="EK19" s="29"/>
      <c r="EL19" s="29"/>
    </row>
    <row r="20" spans="5:142" ht="15">
      <c r="E20" s="2">
        <v>16</v>
      </c>
      <c r="F20" s="2"/>
      <c r="G20" s="2"/>
      <c r="H20" s="2"/>
      <c r="I20" s="2"/>
      <c r="J20" s="2">
        <v>7</v>
      </c>
      <c r="K20" s="2"/>
      <c r="L20" s="2"/>
      <c r="M20" s="2"/>
      <c r="N20" s="2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>
        <v>14</v>
      </c>
      <c r="AQ20" s="2"/>
      <c r="AR20" s="2"/>
      <c r="AS20" s="2"/>
      <c r="AT20" s="2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9"/>
      <c r="EI20" s="29"/>
      <c r="EJ20" s="29"/>
      <c r="EK20" s="29"/>
      <c r="EL20" s="29"/>
    </row>
    <row r="21" spans="5:142" ht="15">
      <c r="E21" s="2">
        <v>17</v>
      </c>
      <c r="F21" s="2"/>
      <c r="G21" s="2"/>
      <c r="H21" s="2"/>
      <c r="I21" s="22"/>
      <c r="J21" s="2"/>
      <c r="K21" s="2"/>
      <c r="L21" s="2"/>
      <c r="M21" s="2"/>
      <c r="N21" s="2">
        <v>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9"/>
      <c r="EI21" s="29"/>
      <c r="EJ21" s="29"/>
      <c r="EK21" s="29"/>
      <c r="EL21" s="29"/>
    </row>
    <row r="22" spans="5:142" ht="15">
      <c r="E22" s="2">
        <v>18</v>
      </c>
      <c r="F22" s="2"/>
      <c r="G22" s="2"/>
      <c r="H22" s="2"/>
      <c r="I22" s="2">
        <v>7</v>
      </c>
      <c r="J22" s="2"/>
      <c r="K22" s="2"/>
      <c r="L22" s="2"/>
      <c r="M22" s="2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9"/>
      <c r="EI22" s="29"/>
      <c r="EJ22" s="29"/>
      <c r="EK22" s="29"/>
      <c r="EL22" s="29"/>
    </row>
    <row r="23" spans="5:142" ht="15">
      <c r="E23" s="2">
        <v>19</v>
      </c>
      <c r="F23" s="2"/>
      <c r="G23" s="2"/>
      <c r="H23" s="2">
        <v>7</v>
      </c>
      <c r="I23" s="2"/>
      <c r="J23" s="2"/>
      <c r="K23" s="2"/>
      <c r="L23" s="2"/>
      <c r="M23" s="2">
        <v>8</v>
      </c>
      <c r="N23" s="2"/>
      <c r="O23" s="2"/>
      <c r="P23" s="2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9"/>
      <c r="EI23" s="29"/>
      <c r="EJ23" s="29"/>
      <c r="EK23" s="29"/>
      <c r="EL23" s="29"/>
    </row>
    <row r="24" spans="5:142" ht="15">
      <c r="E24" s="2">
        <v>20</v>
      </c>
      <c r="F24" s="2"/>
      <c r="G24" s="2">
        <v>7</v>
      </c>
      <c r="H24" s="2"/>
      <c r="I24" s="2"/>
      <c r="J24" s="2"/>
      <c r="K24" s="2"/>
      <c r="L24" s="2">
        <v>8</v>
      </c>
      <c r="M24" s="2"/>
      <c r="N24" s="2"/>
      <c r="O24" s="2"/>
      <c r="P24" s="2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9"/>
      <c r="EI24" s="29"/>
      <c r="EJ24" s="29"/>
      <c r="EK24" s="29"/>
      <c r="EL24" s="29"/>
    </row>
    <row r="25" spans="5:142" ht="15">
      <c r="E25" s="2">
        <v>21</v>
      </c>
      <c r="F25" s="2">
        <v>7</v>
      </c>
      <c r="G25" s="2"/>
      <c r="H25" s="2"/>
      <c r="I25" s="2"/>
      <c r="J25" s="2"/>
      <c r="K25" s="2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9"/>
      <c r="EI25" s="29"/>
      <c r="EJ25" s="29"/>
      <c r="EK25" s="29"/>
      <c r="EL25" s="29"/>
    </row>
    <row r="26" spans="4:142" ht="15">
      <c r="D26" s="6" t="s">
        <v>175</v>
      </c>
      <c r="E26" s="28">
        <v>22</v>
      </c>
      <c r="F26" s="2"/>
      <c r="G26" s="2"/>
      <c r="H26" s="2"/>
      <c r="I26" s="2"/>
      <c r="J26" s="2"/>
      <c r="K26" s="2">
        <v>8</v>
      </c>
      <c r="L26" s="2"/>
      <c r="M26" s="2"/>
      <c r="N26" s="2"/>
      <c r="O26" s="2">
        <v>9</v>
      </c>
      <c r="P26" s="2"/>
      <c r="Q26" s="2"/>
      <c r="R26" s="2"/>
      <c r="S26" s="2"/>
      <c r="T26" s="2">
        <v>10</v>
      </c>
      <c r="U26" s="2"/>
      <c r="V26" s="2"/>
      <c r="W26" s="2"/>
      <c r="X26" s="2">
        <v>11</v>
      </c>
      <c r="Y26" s="2"/>
      <c r="Z26" s="2"/>
      <c r="AA26" s="2"/>
      <c r="AB26" s="2"/>
      <c r="AC26" s="2">
        <v>12</v>
      </c>
      <c r="AD26" s="2"/>
      <c r="AE26" s="2"/>
      <c r="AF26" s="2"/>
      <c r="AG26" s="2"/>
      <c r="AH26" s="2"/>
      <c r="AI26" s="2"/>
      <c r="AJ26" s="2">
        <v>13</v>
      </c>
      <c r="AK26" s="2"/>
      <c r="AL26" s="2"/>
      <c r="AM26" s="2"/>
      <c r="AN26" s="2">
        <v>14</v>
      </c>
      <c r="AO26" s="2"/>
      <c r="AP26" s="2"/>
      <c r="AQ26" s="2"/>
      <c r="AR26" s="2"/>
      <c r="AS26" s="2">
        <v>15</v>
      </c>
      <c r="AT26" s="2"/>
      <c r="AU26" s="2"/>
      <c r="AV26" s="2"/>
      <c r="AW26" s="2"/>
      <c r="AX26" s="2">
        <v>16</v>
      </c>
      <c r="AY26" s="2"/>
      <c r="AZ26" s="2"/>
      <c r="BA26" s="2"/>
      <c r="BB26" s="2"/>
      <c r="BC26" s="2">
        <v>17</v>
      </c>
      <c r="BD26" s="2"/>
      <c r="BE26" s="2"/>
      <c r="BF26" s="2"/>
      <c r="BG26" s="2"/>
      <c r="BH26" s="2"/>
      <c r="BI26" s="2">
        <v>18</v>
      </c>
      <c r="BJ26" s="2"/>
      <c r="BK26" s="2"/>
      <c r="BL26" s="2"/>
      <c r="BM26" s="2"/>
      <c r="BN26" s="2"/>
      <c r="BO26" s="22"/>
      <c r="BP26" s="2"/>
      <c r="BQ26" s="2"/>
      <c r="BR26" s="2"/>
      <c r="BS26" s="2"/>
      <c r="BT26" s="2"/>
      <c r="BU26" s="2">
        <v>20</v>
      </c>
      <c r="BV26" s="2"/>
      <c r="BW26" s="2"/>
      <c r="BX26" s="2"/>
      <c r="BY26" s="2"/>
      <c r="BZ26" s="2"/>
      <c r="CA26" s="22"/>
      <c r="CB26" s="2"/>
      <c r="CC26" s="2"/>
      <c r="CD26" s="2"/>
      <c r="CE26" s="2"/>
      <c r="CF26" s="2"/>
      <c r="CG26" s="2"/>
      <c r="CH26" s="2">
        <v>22</v>
      </c>
      <c r="CI26" s="2"/>
      <c r="CJ26" s="2"/>
      <c r="CK26" s="2"/>
      <c r="CL26" s="2"/>
      <c r="CM26" s="2"/>
      <c r="CN26" s="2"/>
      <c r="CO26" s="2"/>
      <c r="CP26" s="2"/>
      <c r="CQ26" s="2">
        <v>23</v>
      </c>
      <c r="CR26" s="2"/>
      <c r="CS26" s="2"/>
      <c r="CT26" s="2"/>
      <c r="CU26" s="2"/>
      <c r="CV26" s="2"/>
      <c r="CW26" s="2"/>
      <c r="CX26" s="2">
        <v>24</v>
      </c>
      <c r="CY26" s="2"/>
      <c r="CZ26" s="2"/>
      <c r="DA26" s="2"/>
      <c r="DB26" s="2"/>
      <c r="DC26" s="2">
        <v>25</v>
      </c>
      <c r="DD26" s="2"/>
      <c r="DE26" s="2"/>
      <c r="DF26" s="2"/>
      <c r="DG26" s="2"/>
      <c r="DH26" s="2"/>
      <c r="DI26" s="2"/>
      <c r="DJ26" s="2"/>
      <c r="DK26" s="2"/>
      <c r="DL26" s="2">
        <v>26</v>
      </c>
      <c r="DM26" s="2"/>
      <c r="DN26" s="2"/>
      <c r="DO26" s="2"/>
      <c r="DP26" s="2"/>
      <c r="DQ26" s="2"/>
      <c r="DR26" s="2"/>
      <c r="DS26" s="2"/>
      <c r="DT26" s="2"/>
      <c r="DU26" s="2">
        <v>27</v>
      </c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9"/>
      <c r="EI26" s="29"/>
      <c r="EJ26" s="29"/>
      <c r="EK26" s="29"/>
      <c r="EL26" s="29"/>
    </row>
    <row r="27" spans="5:142" ht="15">
      <c r="E27" s="2">
        <v>23</v>
      </c>
      <c r="F27" s="2"/>
      <c r="G27" s="2"/>
      <c r="H27" s="2"/>
      <c r="I27" s="2"/>
      <c r="J27" s="2">
        <v>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9"/>
      <c r="EI27" s="29"/>
      <c r="EJ27" s="29"/>
      <c r="EK27" s="29"/>
      <c r="EL27" s="29"/>
    </row>
    <row r="28" spans="5:142" ht="15">
      <c r="E28" s="2">
        <v>24</v>
      </c>
      <c r="F28" s="2"/>
      <c r="G28" s="2"/>
      <c r="H28" s="2"/>
      <c r="I28" s="2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9"/>
      <c r="EI28" s="29"/>
      <c r="EJ28" s="29"/>
      <c r="EK28" s="29"/>
      <c r="EL28" s="29"/>
    </row>
    <row r="29" spans="5:142" ht="15">
      <c r="E29" s="2">
        <v>25</v>
      </c>
      <c r="F29" s="2"/>
      <c r="G29" s="2"/>
      <c r="H29" s="2"/>
      <c r="I29" s="2">
        <v>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9"/>
      <c r="EI29" s="29"/>
      <c r="EJ29" s="29"/>
      <c r="EK29" s="29"/>
      <c r="EL29" s="29"/>
    </row>
    <row r="30" spans="5:142" ht="15">
      <c r="E30" s="2">
        <v>26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9"/>
      <c r="EI30" s="29"/>
      <c r="EJ30" s="29"/>
      <c r="EK30" s="29"/>
      <c r="EL30" s="29"/>
    </row>
    <row r="31" spans="5:142" ht="15">
      <c r="E31" s="2">
        <v>27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9"/>
      <c r="EI31" s="29"/>
      <c r="EJ31" s="29"/>
      <c r="EK31" s="29"/>
      <c r="EL31" s="29"/>
    </row>
    <row r="32" spans="5:142" ht="15">
      <c r="E32" s="2">
        <v>28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9"/>
      <c r="EI32" s="29"/>
      <c r="EJ32" s="29"/>
      <c r="EK32" s="29"/>
      <c r="EL32" s="29"/>
    </row>
    <row r="33" spans="5:142" ht="15">
      <c r="E33" s="2">
        <v>29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9"/>
      <c r="EI33" s="29"/>
      <c r="EJ33" s="29"/>
      <c r="EK33" s="29"/>
      <c r="EL33" s="29"/>
    </row>
    <row r="34" spans="5:142" ht="15">
      <c r="E34" s="2">
        <v>30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9"/>
      <c r="EI34" s="29"/>
      <c r="EJ34" s="29"/>
      <c r="EK34" s="29"/>
      <c r="EL34" s="29"/>
    </row>
    <row r="35" spans="5:142" ht="15">
      <c r="E35" s="2">
        <v>31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9"/>
      <c r="EI35" s="29"/>
      <c r="EJ35" s="29"/>
      <c r="EK35" s="29"/>
      <c r="EL35" s="29"/>
    </row>
    <row r="36" spans="5:142" ht="15">
      <c r="E36" s="2">
        <v>32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9"/>
      <c r="EI36" s="29"/>
      <c r="EJ36" s="29"/>
      <c r="EK36" s="29"/>
      <c r="EL36" s="29"/>
    </row>
    <row r="37" spans="5:142" ht="15">
      <c r="E37" s="2">
        <v>33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9"/>
      <c r="EI37" s="29"/>
      <c r="EJ37" s="29"/>
      <c r="EK37" s="29"/>
      <c r="EL37" s="29"/>
    </row>
    <row r="38" spans="5:142" ht="15">
      <c r="E38" s="2">
        <v>34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9"/>
      <c r="EI38" s="29"/>
      <c r="EJ38" s="29"/>
      <c r="EK38" s="29"/>
      <c r="EL38" s="29"/>
    </row>
    <row r="39" spans="5:142" ht="15">
      <c r="E39" s="2">
        <v>35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9"/>
      <c r="EI39" s="29"/>
      <c r="EJ39" s="29"/>
      <c r="EK39" s="29"/>
      <c r="EL39" s="29"/>
    </row>
    <row r="40" spans="5:142" ht="15">
      <c r="E40" s="2">
        <v>36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9"/>
      <c r="EI40" s="29"/>
      <c r="EJ40" s="29"/>
      <c r="EK40" s="29"/>
      <c r="EL40" s="29"/>
    </row>
    <row r="41" spans="4:142" ht="15">
      <c r="D41" s="6" t="s">
        <v>176</v>
      </c>
      <c r="E41" s="28">
        <v>37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>
        <v>19</v>
      </c>
      <c r="BK41" s="2"/>
      <c r="BL41" s="2"/>
      <c r="BM41" s="2"/>
      <c r="BN41" s="2"/>
      <c r="BO41" s="2"/>
      <c r="BP41" s="2">
        <v>20</v>
      </c>
      <c r="BQ41" s="2"/>
      <c r="BR41" s="2"/>
      <c r="BS41" s="2"/>
      <c r="BT41" s="2"/>
      <c r="BU41" s="2"/>
      <c r="BV41" s="2">
        <v>21</v>
      </c>
      <c r="BW41" s="2"/>
      <c r="BX41" s="2"/>
      <c r="BY41" s="2"/>
      <c r="BZ41" s="2"/>
      <c r="CA41" s="2"/>
      <c r="CB41" s="2"/>
      <c r="CC41" s="2"/>
      <c r="CD41" s="2">
        <v>22</v>
      </c>
      <c r="CE41" s="2"/>
      <c r="CF41" s="2"/>
      <c r="CG41" s="2"/>
      <c r="CH41" s="2"/>
      <c r="CI41" s="2"/>
      <c r="CJ41" s="2"/>
      <c r="CK41" s="2">
        <v>23</v>
      </c>
      <c r="CL41" s="2"/>
      <c r="CM41" s="2"/>
      <c r="CN41" s="2"/>
      <c r="CO41" s="2"/>
      <c r="CP41" s="2"/>
      <c r="CQ41" s="2"/>
      <c r="CR41" s="2"/>
      <c r="CS41" s="2">
        <v>24</v>
      </c>
      <c r="CT41" s="2"/>
      <c r="CU41" s="2"/>
      <c r="CV41" s="2"/>
      <c r="CW41" s="2"/>
      <c r="CX41" s="2"/>
      <c r="CY41" s="2"/>
      <c r="CZ41" s="2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9"/>
      <c r="EI41" s="29"/>
      <c r="EJ41" s="29"/>
      <c r="EK41" s="29"/>
      <c r="EL41" s="29"/>
    </row>
    <row r="42" spans="5:142" ht="15">
      <c r="E42" s="2">
        <v>38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9"/>
      <c r="EI42" s="29"/>
      <c r="EJ42" s="29"/>
      <c r="EK42" s="29"/>
      <c r="EL42" s="29"/>
    </row>
    <row r="43" spans="5:142" ht="1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9"/>
      <c r="EI43" s="29"/>
      <c r="EJ43" s="29"/>
      <c r="EK43" s="29"/>
      <c r="EL43" s="29"/>
    </row>
    <row r="44" spans="5:142" ht="15">
      <c r="E44" s="2">
        <v>40</v>
      </c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9"/>
      <c r="EI44" s="29"/>
      <c r="EJ44" s="29"/>
      <c r="EK44" s="29"/>
      <c r="EL44" s="29"/>
    </row>
    <row r="45" spans="53:142" ht="15"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9"/>
      <c r="EI45" s="29"/>
      <c r="EJ45" s="29"/>
      <c r="EK45" s="29"/>
      <c r="EL45" s="29"/>
    </row>
    <row r="46" spans="5:142" ht="15">
      <c r="E46" s="2">
        <v>42</v>
      </c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9"/>
      <c r="EI46" s="29"/>
      <c r="EJ46" s="29"/>
      <c r="EK46" s="29"/>
      <c r="EL46" s="29"/>
    </row>
    <row r="47" spans="5:142" ht="15">
      <c r="E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9"/>
      <c r="EI47" s="29"/>
      <c r="EJ47" s="29"/>
      <c r="EK47" s="29"/>
      <c r="EL47" s="29"/>
    </row>
    <row r="48" spans="5:142" ht="15">
      <c r="E48" s="2">
        <v>44</v>
      </c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9"/>
      <c r="EI48" s="29"/>
      <c r="EJ48" s="29"/>
      <c r="EK48" s="29"/>
      <c r="EL48" s="29"/>
    </row>
    <row r="49" spans="5:142" ht="15">
      <c r="E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9"/>
      <c r="EI49" s="29"/>
      <c r="EJ49" s="29"/>
      <c r="EK49" s="29"/>
      <c r="EL49" s="29"/>
    </row>
    <row r="50" spans="5:142" ht="15">
      <c r="E50" s="2">
        <v>46</v>
      </c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9"/>
      <c r="EI50" s="29"/>
      <c r="EJ50" s="29"/>
      <c r="EK50" s="29"/>
      <c r="EL50" s="29"/>
    </row>
    <row r="51" spans="5:142" ht="15">
      <c r="E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9"/>
      <c r="EI51" s="29"/>
      <c r="EJ51" s="29"/>
      <c r="EK51" s="29"/>
      <c r="EL51" s="29"/>
    </row>
    <row r="52" spans="5:142" ht="15">
      <c r="E52" s="2">
        <v>48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9"/>
      <c r="EI52" s="29"/>
      <c r="EJ52" s="29"/>
      <c r="EK52" s="29"/>
      <c r="EL52" s="29"/>
    </row>
    <row r="53" spans="5:142" ht="15">
      <c r="E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9"/>
      <c r="EI53" s="29"/>
      <c r="EJ53" s="29"/>
      <c r="EK53" s="29"/>
      <c r="EL53" s="29"/>
    </row>
    <row r="54" spans="5:142" ht="15">
      <c r="E54" s="2">
        <v>50</v>
      </c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9"/>
      <c r="EI54" s="29"/>
      <c r="EJ54" s="29"/>
      <c r="EK54" s="29"/>
      <c r="EL54" s="29"/>
    </row>
    <row r="55" spans="5:142" ht="15">
      <c r="E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9"/>
      <c r="EI55" s="29"/>
      <c r="EJ55" s="29"/>
      <c r="EK55" s="29"/>
      <c r="EL55" s="29"/>
    </row>
    <row r="56" spans="5:142" ht="15">
      <c r="E56" s="2">
        <v>52</v>
      </c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9"/>
      <c r="EI56" s="29"/>
      <c r="EJ56" s="29"/>
      <c r="EK56" s="29"/>
      <c r="EL56" s="29"/>
    </row>
    <row r="57" spans="5:142" ht="15">
      <c r="E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9"/>
      <c r="EI57" s="29"/>
      <c r="EJ57" s="29"/>
      <c r="EK57" s="29"/>
      <c r="EL57" s="29"/>
    </row>
    <row r="58" spans="5:142" ht="15">
      <c r="E58" s="2">
        <v>54</v>
      </c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9"/>
      <c r="EI58" s="29"/>
      <c r="EJ58" s="29"/>
      <c r="EK58" s="29"/>
      <c r="EL58" s="29"/>
    </row>
    <row r="59" spans="4:154" ht="15">
      <c r="D59" s="6" t="s">
        <v>197</v>
      </c>
      <c r="E59" s="28">
        <v>55</v>
      </c>
      <c r="F59" s="2">
        <v>11</v>
      </c>
      <c r="G59" s="2"/>
      <c r="H59" s="2"/>
      <c r="I59" s="2"/>
      <c r="J59" s="2"/>
      <c r="K59" s="2"/>
      <c r="L59" s="2"/>
      <c r="M59" s="2"/>
      <c r="N59" s="2">
        <v>12</v>
      </c>
      <c r="O59" s="2"/>
      <c r="P59" s="2"/>
      <c r="Q59" s="2"/>
      <c r="R59" s="2"/>
      <c r="S59" s="2"/>
      <c r="T59" s="2">
        <v>13</v>
      </c>
      <c r="U59" s="2"/>
      <c r="V59" s="2"/>
      <c r="W59" s="2"/>
      <c r="X59" s="2"/>
      <c r="Y59" s="2"/>
      <c r="Z59" s="2">
        <v>14</v>
      </c>
      <c r="AA59" s="2"/>
      <c r="AB59" s="2"/>
      <c r="AC59" s="2"/>
      <c r="AD59" s="2"/>
      <c r="AE59" s="2"/>
      <c r="AF59" s="2">
        <v>15</v>
      </c>
      <c r="AG59" s="2"/>
      <c r="AH59" s="2"/>
      <c r="AI59" s="2"/>
      <c r="AJ59" s="2"/>
      <c r="AK59" s="2"/>
      <c r="AL59" s="2">
        <v>16</v>
      </c>
      <c r="AM59" s="2"/>
      <c r="AN59" s="2"/>
      <c r="AO59" s="2"/>
      <c r="AP59" s="2"/>
      <c r="AQ59" s="2"/>
      <c r="AR59" s="2">
        <v>17</v>
      </c>
      <c r="AS59" s="2"/>
      <c r="AT59" s="2"/>
      <c r="AU59" s="2"/>
      <c r="AV59" s="2"/>
      <c r="AW59" s="2"/>
      <c r="AX59" s="2">
        <v>18</v>
      </c>
      <c r="AY59" s="2"/>
      <c r="AZ59" s="2"/>
      <c r="BA59" s="2"/>
      <c r="BB59" s="2"/>
      <c r="BC59" s="2"/>
      <c r="BD59" s="2">
        <v>19</v>
      </c>
      <c r="BE59" s="2"/>
      <c r="BF59" s="2"/>
      <c r="BG59" s="2"/>
      <c r="BH59" s="2"/>
      <c r="BI59" s="2"/>
      <c r="BJ59" s="2"/>
      <c r="BK59" s="2">
        <v>20</v>
      </c>
      <c r="BL59" s="2"/>
      <c r="BM59" s="2"/>
      <c r="BN59" s="2"/>
      <c r="BO59" s="2"/>
      <c r="BP59" s="2"/>
      <c r="BQ59" s="2">
        <v>21</v>
      </c>
      <c r="BR59" s="2"/>
      <c r="BS59" s="2"/>
      <c r="BT59" s="2"/>
      <c r="BU59" s="2"/>
      <c r="BV59" s="2"/>
      <c r="BW59" s="2"/>
      <c r="BX59" s="2">
        <v>22</v>
      </c>
      <c r="BY59" s="2"/>
      <c r="BZ59" s="2"/>
      <c r="CA59" s="2"/>
      <c r="CB59" s="2"/>
      <c r="CC59" s="2"/>
      <c r="CD59" s="2"/>
      <c r="CE59" s="2">
        <v>23</v>
      </c>
      <c r="CF59" s="2"/>
      <c r="CG59" s="2"/>
      <c r="CH59" s="2"/>
      <c r="CI59" s="2"/>
      <c r="CJ59" s="2"/>
      <c r="CK59" s="2"/>
      <c r="CL59" s="2"/>
      <c r="CM59" s="2">
        <v>24</v>
      </c>
      <c r="CN59" s="2"/>
      <c r="CO59" s="2"/>
      <c r="CP59" s="2"/>
      <c r="CQ59" s="2"/>
      <c r="CR59" s="2"/>
      <c r="CS59" s="2"/>
      <c r="CT59" s="2"/>
      <c r="CU59" s="2">
        <v>25</v>
      </c>
      <c r="CV59" s="2"/>
      <c r="CW59" s="2"/>
      <c r="CX59" s="2"/>
      <c r="CY59" s="2"/>
      <c r="CZ59" s="2"/>
      <c r="DA59" s="2">
        <v>26</v>
      </c>
      <c r="DB59" s="2"/>
      <c r="DC59" s="2"/>
      <c r="DD59" s="2"/>
      <c r="DE59" s="2"/>
      <c r="DF59" s="2"/>
      <c r="DG59" s="2"/>
      <c r="DH59" s="2"/>
      <c r="DI59" s="2">
        <v>27</v>
      </c>
      <c r="DJ59" s="2"/>
      <c r="DK59" s="2"/>
      <c r="DL59" s="2"/>
      <c r="DM59" s="2"/>
      <c r="DN59" s="2"/>
      <c r="DO59" s="2"/>
      <c r="DP59" s="2"/>
      <c r="DQ59" s="2"/>
      <c r="DR59" s="2"/>
      <c r="DS59" s="2">
        <v>28</v>
      </c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9"/>
      <c r="EI59" s="29"/>
      <c r="EJ59" s="29"/>
      <c r="EK59" s="29"/>
      <c r="EL59" s="29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</row>
    <row r="60" spans="5:142" ht="15">
      <c r="E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9"/>
      <c r="EI60" s="29"/>
      <c r="EJ60" s="29"/>
      <c r="EK60" s="29"/>
      <c r="EL60" s="29"/>
    </row>
    <row r="61" spans="5:142" ht="15">
      <c r="E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9"/>
      <c r="EI61" s="29"/>
      <c r="EJ61" s="29"/>
      <c r="EK61" s="29"/>
      <c r="EL61" s="29"/>
    </row>
    <row r="62" spans="5:142" ht="15">
      <c r="E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9"/>
      <c r="EI62" s="29"/>
      <c r="EJ62" s="29"/>
      <c r="EK62" s="29"/>
      <c r="EL62" s="29"/>
    </row>
    <row r="63" spans="5:142" ht="15">
      <c r="E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9"/>
      <c r="EI63" s="29"/>
      <c r="EJ63" s="29"/>
      <c r="EK63" s="29"/>
      <c r="EL63" s="29"/>
    </row>
    <row r="64" spans="5:142" ht="15">
      <c r="E64" s="2">
        <v>60</v>
      </c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9"/>
      <c r="EI64" s="29"/>
      <c r="EJ64" s="29"/>
      <c r="EK64" s="29"/>
      <c r="EL64" s="29"/>
    </row>
    <row r="65" spans="5:142" ht="15">
      <c r="E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9"/>
      <c r="EI65" s="29"/>
      <c r="EJ65" s="29"/>
      <c r="EK65" s="29"/>
      <c r="EL65" s="29"/>
    </row>
    <row r="66" spans="5:142" ht="15">
      <c r="E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9"/>
      <c r="EI66" s="29"/>
      <c r="EJ66" s="29"/>
      <c r="EK66" s="29"/>
      <c r="EL66" s="29"/>
    </row>
    <row r="67" spans="5:142" ht="15">
      <c r="E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9"/>
      <c r="EI67" s="29"/>
      <c r="EJ67" s="29"/>
      <c r="EK67" s="29"/>
      <c r="EL67" s="29"/>
    </row>
    <row r="68" spans="5:142" ht="15">
      <c r="E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9"/>
      <c r="EI68" s="29"/>
      <c r="EJ68" s="29"/>
      <c r="EK68" s="29"/>
      <c r="EL68" s="29"/>
    </row>
    <row r="69" spans="5:142" ht="15">
      <c r="E69" s="2">
        <v>65</v>
      </c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9"/>
      <c r="EI69" s="29"/>
      <c r="EJ69" s="29"/>
      <c r="EK69" s="29"/>
      <c r="EL69" s="29"/>
    </row>
    <row r="70" spans="5:142" ht="15">
      <c r="E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9"/>
      <c r="EI70" s="29"/>
      <c r="EJ70" s="29"/>
      <c r="EK70" s="29"/>
      <c r="EL70" s="29"/>
    </row>
    <row r="71" spans="5:142" ht="15">
      <c r="E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9"/>
      <c r="EI71" s="29"/>
      <c r="EJ71" s="29"/>
      <c r="EK71" s="29"/>
      <c r="EL71" s="29"/>
    </row>
    <row r="72" spans="5:142" ht="15">
      <c r="E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9"/>
      <c r="EI72" s="29"/>
      <c r="EJ72" s="29"/>
      <c r="EK72" s="29"/>
      <c r="EL72" s="29"/>
    </row>
    <row r="73" spans="5:142" ht="15">
      <c r="E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9"/>
      <c r="EI73" s="29"/>
      <c r="EJ73" s="29"/>
      <c r="EK73" s="29"/>
      <c r="EL73" s="29"/>
    </row>
    <row r="74" spans="5:142" ht="15">
      <c r="E74" s="2">
        <v>70</v>
      </c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9"/>
      <c r="EI74" s="29"/>
      <c r="EJ74" s="29"/>
      <c r="EK74" s="29"/>
      <c r="EL74" s="29"/>
    </row>
    <row r="75" spans="5:142" ht="15">
      <c r="E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9"/>
      <c r="EI75" s="29"/>
      <c r="EJ75" s="29"/>
      <c r="EK75" s="29"/>
      <c r="EL75" s="29"/>
    </row>
    <row r="76" spans="5:142" ht="15">
      <c r="E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9"/>
      <c r="EI76" s="29"/>
      <c r="EJ76" s="29"/>
      <c r="EK76" s="29"/>
      <c r="EL76" s="29"/>
    </row>
    <row r="77" spans="5:142" ht="15">
      <c r="E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9"/>
      <c r="EI77" s="29"/>
      <c r="EJ77" s="29"/>
      <c r="EK77" s="29"/>
      <c r="EL77" s="29"/>
    </row>
    <row r="78" spans="5:142" ht="15">
      <c r="E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9"/>
      <c r="EI78" s="29"/>
      <c r="EJ78" s="29"/>
      <c r="EK78" s="29"/>
      <c r="EL78" s="29"/>
    </row>
    <row r="79" spans="5:142" ht="15">
      <c r="E79" s="2">
        <v>75</v>
      </c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9"/>
      <c r="EI79" s="29"/>
      <c r="EJ79" s="29"/>
      <c r="EK79" s="29"/>
      <c r="EL79" s="29"/>
    </row>
    <row r="80" spans="2:142" ht="15">
      <c r="B80" s="2" t="s">
        <v>177</v>
      </c>
      <c r="D80" s="6" t="s">
        <v>194</v>
      </c>
      <c r="E80" s="28">
        <v>76</v>
      </c>
      <c r="H80" s="2">
        <v>13</v>
      </c>
      <c r="K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>
        <v>26</v>
      </c>
      <c r="CW80" s="2"/>
      <c r="CX80" s="2"/>
      <c r="CY80" s="2"/>
      <c r="CZ80" s="2"/>
      <c r="DA80" s="2"/>
      <c r="DB80" s="2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>
        <v>30</v>
      </c>
      <c r="DY80" s="2"/>
      <c r="DZ80" s="2"/>
      <c r="EA80" s="2"/>
      <c r="EB80" s="2"/>
      <c r="EC80" s="2"/>
      <c r="ED80" s="2"/>
      <c r="EE80" s="2"/>
      <c r="EF80" s="2"/>
      <c r="EG80" s="2"/>
      <c r="EH80" s="29"/>
      <c r="EI80" s="29"/>
      <c r="EJ80" s="29"/>
      <c r="EK80" s="29"/>
      <c r="EL80" s="29"/>
    </row>
    <row r="81" spans="5:142" ht="15">
      <c r="E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9"/>
      <c r="EI81" s="29"/>
      <c r="EJ81" s="29"/>
      <c r="EK81" s="29"/>
      <c r="EL81" s="29"/>
    </row>
    <row r="82" spans="5:142" ht="15">
      <c r="E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9"/>
      <c r="EI82" s="29"/>
      <c r="EJ82" s="29"/>
      <c r="EK82" s="29"/>
      <c r="EL82" s="29"/>
    </row>
    <row r="83" spans="5:142" ht="15">
      <c r="E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9"/>
      <c r="EI83" s="29"/>
      <c r="EJ83" s="29"/>
      <c r="EK83" s="29"/>
      <c r="EL83" s="29"/>
    </row>
    <row r="84" spans="5:137" ht="15">
      <c r="E84" s="2">
        <v>80</v>
      </c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</row>
    <row r="85" spans="5:137" ht="15">
      <c r="E85" s="2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</row>
    <row r="86" spans="5:137" ht="15">
      <c r="E86" s="2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</row>
    <row r="87" spans="5:137" ht="15">
      <c r="E87" s="2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</row>
    <row r="88" spans="5:137" ht="15">
      <c r="E88" s="2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</row>
    <row r="89" spans="5:137" ht="15">
      <c r="E89" s="2">
        <v>85</v>
      </c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</row>
    <row r="90" spans="5:137" ht="15">
      <c r="E90" s="2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</row>
    <row r="91" spans="5:137" ht="15">
      <c r="E91" s="2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</row>
    <row r="92" spans="5:137" ht="15">
      <c r="E92" s="2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</row>
    <row r="93" spans="5:137" ht="15">
      <c r="E93" s="2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</row>
    <row r="94" spans="5:137" ht="15">
      <c r="E94" s="2">
        <v>90</v>
      </c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</row>
    <row r="95" spans="5:137" ht="15">
      <c r="E95" s="2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</row>
    <row r="96" spans="5:137" ht="15">
      <c r="E96" s="2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</row>
    <row r="97" spans="5:137" ht="15">
      <c r="E97" s="2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</row>
    <row r="98" spans="5:137" ht="15">
      <c r="E98" s="2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</row>
    <row r="99" spans="5:137" ht="15">
      <c r="E99" s="2">
        <v>95</v>
      </c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</row>
    <row r="100" spans="5:137" ht="15">
      <c r="E100" s="2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</row>
    <row r="101" spans="5:137" ht="15">
      <c r="E101" s="2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</row>
    <row r="102" spans="5:137" ht="15">
      <c r="E102" s="2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</row>
    <row r="103" spans="5:137" ht="15">
      <c r="E103" s="2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</row>
    <row r="104" spans="5:137" ht="15">
      <c r="E104" s="28">
        <v>100</v>
      </c>
      <c r="J104" s="2">
        <v>15</v>
      </c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</row>
    <row r="105" spans="53:137" ht="12.75"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</row>
    <row r="106" spans="53:137" ht="12.75"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</row>
    <row r="107" spans="53:137" ht="12.75"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</row>
    <row r="108" spans="53:137" ht="12.75"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</row>
    <row r="109" spans="53:137" ht="12.75"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</row>
    <row r="110" spans="53:137" ht="12.75"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</row>
    <row r="111" spans="53:137" ht="12.75"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</row>
    <row r="112" spans="53:137" ht="12.75"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</row>
    <row r="113" spans="53:137" ht="12.75"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</row>
    <row r="114" spans="53:137" ht="12.75"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</row>
    <row r="115" spans="53:137" ht="12.75"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</row>
    <row r="116" spans="53:137" ht="12.75"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</row>
    <row r="117" spans="53:137" ht="12.75"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</row>
    <row r="118" spans="53:137" ht="12.75"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</row>
    <row r="119" spans="53:137" ht="12.75"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</row>
    <row r="120" spans="53:137" ht="12.75"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</row>
    <row r="121" spans="53:137" ht="12.75"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</row>
    <row r="122" spans="53:137" ht="12.75"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</row>
    <row r="123" spans="53:137" ht="12.75"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</row>
    <row r="124" spans="53:137" ht="12.75"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</row>
    <row r="125" spans="53:137" ht="12.75"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</row>
    <row r="126" spans="53:137" ht="12.75"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</row>
    <row r="127" spans="53:137" ht="12.75"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</row>
    <row r="128" spans="53:137" ht="12.75"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</row>
    <row r="129" spans="53:137" ht="12.75"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</row>
    <row r="130" spans="53:137" ht="12.75"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</row>
    <row r="131" spans="53:137" ht="12.75"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</row>
    <row r="132" spans="53:137" ht="12.75"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</row>
    <row r="133" spans="53:137" ht="12.75"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</row>
    <row r="134" spans="53:137" ht="12.75"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</row>
    <row r="135" spans="53:137" ht="12.75"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</row>
    <row r="136" spans="53:137" ht="12.75"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</row>
    <row r="137" spans="53:137" ht="12.75"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</row>
    <row r="138" spans="53:137" ht="12.75"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</row>
    <row r="139" spans="53:137" ht="12.75"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11" sqref="E11"/>
    </sheetView>
  </sheetViews>
  <sheetFormatPr defaultColWidth="9.140625" defaultRowHeight="12.75"/>
  <cols>
    <col min="1" max="1" width="14.140625" style="0" customWidth="1"/>
    <col min="3" max="3" width="14.140625" style="0" bestFit="1" customWidth="1"/>
    <col min="4" max="4" width="10.7109375" style="0" bestFit="1" customWidth="1"/>
  </cols>
  <sheetData>
    <row r="1" spans="1:8" ht="21">
      <c r="A1" s="1" t="s">
        <v>187</v>
      </c>
      <c r="B1" s="1">
        <v>15</v>
      </c>
      <c r="F1" s="37" t="s">
        <v>196</v>
      </c>
      <c r="G1" s="37" t="s">
        <v>193</v>
      </c>
      <c r="H1" s="37" t="s">
        <v>191</v>
      </c>
    </row>
    <row r="2" spans="1:10" ht="21">
      <c r="A2" s="1" t="s">
        <v>186</v>
      </c>
      <c r="B2" s="1">
        <v>7</v>
      </c>
      <c r="C2" s="1">
        <v>10</v>
      </c>
      <c r="D2" s="1">
        <v>22</v>
      </c>
      <c r="E2" s="1">
        <v>37</v>
      </c>
      <c r="F2" s="1">
        <v>55</v>
      </c>
      <c r="G2" s="1">
        <v>76</v>
      </c>
      <c r="H2" s="1">
        <v>100</v>
      </c>
      <c r="I2" s="1">
        <v>127</v>
      </c>
      <c r="J2" s="1">
        <v>157</v>
      </c>
    </row>
    <row r="3" ht="21">
      <c r="B3" s="1" t="s">
        <v>182</v>
      </c>
    </row>
    <row r="4" spans="1:2" ht="21">
      <c r="A4" s="1" t="s">
        <v>186</v>
      </c>
      <c r="B4" s="1" t="s">
        <v>189</v>
      </c>
    </row>
    <row r="5" spans="1:2" ht="21">
      <c r="A5" s="1" t="s">
        <v>188</v>
      </c>
      <c r="B5" s="1" t="s">
        <v>202</v>
      </c>
    </row>
    <row r="6" ht="21">
      <c r="B6" s="1" t="s">
        <v>219</v>
      </c>
    </row>
    <row r="7" spans="1:6" ht="21">
      <c r="A7" s="1" t="s">
        <v>184</v>
      </c>
      <c r="B7" s="1">
        <v>9</v>
      </c>
      <c r="C7" s="1">
        <v>27</v>
      </c>
      <c r="D7" s="1">
        <v>1</v>
      </c>
      <c r="E7" s="34" t="s">
        <v>183</v>
      </c>
      <c r="F7" s="1">
        <v>37</v>
      </c>
    </row>
    <row r="8" spans="1:6" ht="21">
      <c r="A8" s="1" t="s">
        <v>185</v>
      </c>
      <c r="B8" s="1">
        <v>45</v>
      </c>
      <c r="C8" s="1">
        <v>54</v>
      </c>
      <c r="D8" s="1">
        <v>1</v>
      </c>
      <c r="E8" s="34" t="s">
        <v>183</v>
      </c>
      <c r="F8" s="1">
        <v>100</v>
      </c>
    </row>
    <row r="9" spans="1:7" ht="21">
      <c r="A9" s="1" t="s">
        <v>186</v>
      </c>
      <c r="C9" s="34">
        <f>(B1*B1-B1)-2*((3/2*((term-1)*(term-1)-(term-1))+9*(term-1)+1))+1</f>
        <v>11</v>
      </c>
      <c r="G9" s="34" t="s">
        <v>201</v>
      </c>
    </row>
    <row r="10" spans="3:7" ht="21">
      <c r="C10" s="13">
        <v>11</v>
      </c>
      <c r="G10" s="34" t="s">
        <v>203</v>
      </c>
    </row>
    <row r="11" spans="3:7" ht="21">
      <c r="C11" s="2" t="s">
        <v>190</v>
      </c>
      <c r="D11" s="1"/>
      <c r="E11" s="1"/>
      <c r="F11" s="1"/>
      <c r="G11" s="34" t="s">
        <v>204</v>
      </c>
    </row>
    <row r="12" spans="2:8" ht="21">
      <c r="B12" s="1">
        <v>1</v>
      </c>
      <c r="C12" s="1"/>
      <c r="D12" s="1"/>
      <c r="E12" s="1"/>
      <c r="F12" s="1"/>
      <c r="G12" s="34" t="s">
        <v>205</v>
      </c>
      <c r="H12" s="30"/>
    </row>
    <row r="13" spans="2:7" ht="21">
      <c r="B13" s="1">
        <v>2</v>
      </c>
      <c r="C13" s="1"/>
      <c r="D13" s="1"/>
      <c r="E13" s="1"/>
      <c r="F13" s="1"/>
      <c r="G13" s="34" t="s">
        <v>206</v>
      </c>
    </row>
    <row r="14" spans="2:7" ht="21">
      <c r="B14" s="1">
        <v>3</v>
      </c>
      <c r="C14" s="1"/>
      <c r="D14" s="1"/>
      <c r="E14" s="1"/>
      <c r="F14" s="1"/>
      <c r="G14" s="34" t="s">
        <v>207</v>
      </c>
    </row>
    <row r="15" spans="2:7" ht="21">
      <c r="B15" s="1">
        <v>4</v>
      </c>
      <c r="C15" s="1"/>
      <c r="D15" s="1"/>
      <c r="E15" s="1"/>
      <c r="F15" s="1"/>
      <c r="G15" s="1" t="s">
        <v>208</v>
      </c>
    </row>
    <row r="16" spans="2:7" ht="21">
      <c r="B16" s="1">
        <v>5</v>
      </c>
      <c r="C16" s="39" t="s">
        <v>198</v>
      </c>
      <c r="D16" s="1"/>
      <c r="E16" s="1"/>
      <c r="F16" s="1"/>
      <c r="G16" s="1" t="s">
        <v>209</v>
      </c>
    </row>
    <row r="17" spans="2:6" ht="21">
      <c r="B17" s="1">
        <v>6</v>
      </c>
      <c r="C17" s="39" t="s">
        <v>195</v>
      </c>
      <c r="D17" s="39" t="s">
        <v>199</v>
      </c>
      <c r="E17" s="1"/>
      <c r="F17" s="1"/>
    </row>
    <row r="18" spans="2:6" ht="21">
      <c r="B18" s="1">
        <v>7</v>
      </c>
      <c r="C18" s="39" t="s">
        <v>192</v>
      </c>
      <c r="D18" s="39" t="s">
        <v>200</v>
      </c>
      <c r="E18" s="1"/>
      <c r="F18" s="1"/>
    </row>
    <row r="19" spans="2:6" ht="21">
      <c r="B19" s="1">
        <v>8</v>
      </c>
      <c r="C19" s="1">
        <v>41</v>
      </c>
      <c r="D19" s="1"/>
      <c r="E19" s="1"/>
      <c r="F19" s="1"/>
    </row>
    <row r="20" spans="2:6" ht="21">
      <c r="B20" s="1">
        <v>9</v>
      </c>
      <c r="C20" s="1">
        <v>45</v>
      </c>
      <c r="D20" s="1"/>
      <c r="E20" s="1"/>
      <c r="F20" s="1"/>
    </row>
    <row r="21" spans="2:6" ht="21">
      <c r="B21" s="1"/>
      <c r="C21" s="1"/>
      <c r="D21" s="1"/>
      <c r="E21" s="1"/>
      <c r="F21" s="1"/>
    </row>
    <row r="22" spans="2:6" ht="21">
      <c r="B22" s="1"/>
      <c r="C22" s="1"/>
      <c r="D22" s="1"/>
      <c r="E22" s="1"/>
      <c r="F22" s="1"/>
    </row>
    <row r="23" spans="2:6" ht="21">
      <c r="B23" s="1"/>
      <c r="C23" s="1"/>
      <c r="D23" s="1"/>
      <c r="E23" s="1"/>
      <c r="F23" s="1"/>
    </row>
    <row r="24" spans="2:6" ht="21">
      <c r="B24" s="1"/>
      <c r="C24" s="1"/>
      <c r="D24" s="1"/>
      <c r="E24" s="1"/>
      <c r="F24" s="1"/>
    </row>
    <row r="25" spans="2:6" ht="21">
      <c r="B25" s="1"/>
      <c r="C25" s="1"/>
      <c r="D25" s="1"/>
      <c r="E25" s="1"/>
      <c r="F25" s="1"/>
    </row>
    <row r="26" spans="2:6" ht="21">
      <c r="B26" s="1"/>
      <c r="C26" s="1"/>
      <c r="D26" s="1"/>
      <c r="E26" s="1"/>
      <c r="F26" s="1"/>
    </row>
    <row r="27" spans="2:6" ht="21">
      <c r="B27" s="1"/>
      <c r="C27" s="1"/>
      <c r="D27" s="1"/>
      <c r="E27" s="1"/>
      <c r="F27" s="1"/>
    </row>
    <row r="28" spans="2:6" ht="21">
      <c r="B28" s="1"/>
      <c r="C28" s="1"/>
      <c r="D28" s="1"/>
      <c r="E28" s="1"/>
      <c r="F28" s="1"/>
    </row>
    <row r="29" spans="2:6" ht="21">
      <c r="B29" s="1"/>
      <c r="C29" s="1"/>
      <c r="D29" s="1"/>
      <c r="E29" s="1"/>
      <c r="F29" s="1"/>
    </row>
    <row r="30" spans="2:6" ht="21">
      <c r="B30" s="1"/>
      <c r="C30" s="1"/>
      <c r="D30" s="1"/>
      <c r="E30" s="1"/>
      <c r="F3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Conceptual Applications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Fitz-Gibbon</dc:creator>
  <cp:keywords/>
  <dc:description/>
  <cp:lastModifiedBy>Paul Fitz-Gibbon</cp:lastModifiedBy>
  <cp:lastPrinted>2004-10-05T19:37:05Z</cp:lastPrinted>
  <dcterms:created xsi:type="dcterms:W3CDTF">2004-09-20T06:32:26Z</dcterms:created>
  <dcterms:modified xsi:type="dcterms:W3CDTF">2004-10-18T21:47:24Z</dcterms:modified>
  <cp:category/>
  <cp:version/>
  <cp:contentType/>
  <cp:contentStatus/>
</cp:coreProperties>
</file>